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 Barr\Documents\Tennis\"/>
    </mc:Choice>
  </mc:AlternateContent>
  <bookViews>
    <workbookView xWindow="0" yWindow="0" windowWidth="15360" windowHeight="7800"/>
  </bookViews>
  <sheets>
    <sheet name="Women" sheetId="1" r:id="rId1"/>
    <sheet name="Women's Summary" sheetId="3" r:id="rId2"/>
    <sheet name="Misc. women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4" i="1" l="1"/>
  <c r="L909" i="1" l="1"/>
  <c r="N909" i="1" s="1"/>
  <c r="L791" i="1"/>
  <c r="N791" i="1" s="1"/>
  <c r="I88" i="1"/>
  <c r="J88" i="1"/>
  <c r="K88" i="1"/>
  <c r="M88" i="1"/>
  <c r="H88" i="1"/>
  <c r="I110" i="1"/>
  <c r="J110" i="1"/>
  <c r="K110" i="1"/>
  <c r="M110" i="1"/>
  <c r="H110" i="1"/>
  <c r="I124" i="1"/>
  <c r="J124" i="1"/>
  <c r="K124" i="1"/>
  <c r="M124" i="1"/>
  <c r="H124" i="1"/>
  <c r="I149" i="1"/>
  <c r="J149" i="1"/>
  <c r="K149" i="1"/>
  <c r="M149" i="1"/>
  <c r="H149" i="1"/>
  <c r="I169" i="1"/>
  <c r="J169" i="1"/>
  <c r="K169" i="1"/>
  <c r="M169" i="1"/>
  <c r="H169" i="1"/>
  <c r="I183" i="1"/>
  <c r="J183" i="1"/>
  <c r="K183" i="1"/>
  <c r="M183" i="1"/>
  <c r="H183" i="1"/>
  <c r="I211" i="1"/>
  <c r="J211" i="1"/>
  <c r="K211" i="1"/>
  <c r="M211" i="1"/>
  <c r="H211" i="1"/>
  <c r="I222" i="1"/>
  <c r="J222" i="1"/>
  <c r="K222" i="1"/>
  <c r="M222" i="1"/>
  <c r="H222" i="1"/>
  <c r="I236" i="1"/>
  <c r="J236" i="1"/>
  <c r="K236" i="1"/>
  <c r="M236" i="1"/>
  <c r="H236" i="1"/>
  <c r="I248" i="1"/>
  <c r="J248" i="1"/>
  <c r="K248" i="1"/>
  <c r="M248" i="1"/>
  <c r="H248" i="1"/>
  <c r="I258" i="1"/>
  <c r="J258" i="1"/>
  <c r="K258" i="1"/>
  <c r="M258" i="1"/>
  <c r="H258" i="1"/>
  <c r="I274" i="1"/>
  <c r="J274" i="1"/>
  <c r="K274" i="1"/>
  <c r="M274" i="1"/>
  <c r="H274" i="1"/>
  <c r="I288" i="1"/>
  <c r="J288" i="1"/>
  <c r="K288" i="1"/>
  <c r="M288" i="1"/>
  <c r="H288" i="1"/>
  <c r="I306" i="1"/>
  <c r="J306" i="1"/>
  <c r="K306" i="1"/>
  <c r="M306" i="1"/>
  <c r="H306" i="1"/>
  <c r="I327" i="1"/>
  <c r="J327" i="1"/>
  <c r="K327" i="1"/>
  <c r="M327" i="1"/>
  <c r="H327" i="1"/>
  <c r="I357" i="1"/>
  <c r="J357" i="1"/>
  <c r="K357" i="1"/>
  <c r="M357" i="1"/>
  <c r="H357" i="1"/>
  <c r="I374" i="1"/>
  <c r="J374" i="1"/>
  <c r="K374" i="1"/>
  <c r="M374" i="1"/>
  <c r="H374" i="1"/>
  <c r="I384" i="1"/>
  <c r="J384" i="1"/>
  <c r="K384" i="1"/>
  <c r="M384" i="1"/>
  <c r="H384" i="1"/>
  <c r="I395" i="1"/>
  <c r="J395" i="1"/>
  <c r="K395" i="1"/>
  <c r="M395" i="1"/>
  <c r="H395" i="1"/>
  <c r="I414" i="1"/>
  <c r="J414" i="1"/>
  <c r="K414" i="1"/>
  <c r="M414" i="1"/>
  <c r="H414" i="1"/>
  <c r="I428" i="1"/>
  <c r="J428" i="1"/>
  <c r="K428" i="1"/>
  <c r="M428" i="1"/>
  <c r="H428" i="1"/>
  <c r="I442" i="1"/>
  <c r="J442" i="1"/>
  <c r="K442" i="1"/>
  <c r="M442" i="1"/>
  <c r="H442" i="1"/>
  <c r="I464" i="1"/>
  <c r="J464" i="1"/>
  <c r="K464" i="1"/>
  <c r="M464" i="1"/>
  <c r="H464" i="1"/>
  <c r="I478" i="1"/>
  <c r="J478" i="1"/>
  <c r="K478" i="1"/>
  <c r="M478" i="1"/>
  <c r="H478" i="1"/>
  <c r="I494" i="1"/>
  <c r="J494" i="1"/>
  <c r="K494" i="1"/>
  <c r="M494" i="1"/>
  <c r="H494" i="1"/>
  <c r="I507" i="1"/>
  <c r="J507" i="1"/>
  <c r="K507" i="1"/>
  <c r="M507" i="1"/>
  <c r="H507" i="1"/>
  <c r="I523" i="1"/>
  <c r="J523" i="1"/>
  <c r="K523" i="1"/>
  <c r="M523" i="1"/>
  <c r="H523" i="1"/>
  <c r="I552" i="1"/>
  <c r="J552" i="1"/>
  <c r="K552" i="1"/>
  <c r="M552" i="1"/>
  <c r="H552" i="1"/>
  <c r="I569" i="1"/>
  <c r="J569" i="1"/>
  <c r="K569" i="1"/>
  <c r="M569" i="1"/>
  <c r="H569" i="1"/>
  <c r="I587" i="1"/>
  <c r="J587" i="1"/>
  <c r="K587" i="1"/>
  <c r="M587" i="1"/>
  <c r="H587" i="1"/>
  <c r="I606" i="1"/>
  <c r="J606" i="1"/>
  <c r="K606" i="1"/>
  <c r="M606" i="1"/>
  <c r="H606" i="1"/>
  <c r="I638" i="1"/>
  <c r="J638" i="1"/>
  <c r="K638" i="1"/>
  <c r="M638" i="1"/>
  <c r="H638" i="1"/>
  <c r="I648" i="1"/>
  <c r="J648" i="1"/>
  <c r="K648" i="1"/>
  <c r="M648" i="1"/>
  <c r="H648" i="1"/>
  <c r="I667" i="1"/>
  <c r="J667" i="1"/>
  <c r="K667" i="1"/>
  <c r="M667" i="1"/>
  <c r="H667" i="1"/>
  <c r="I688" i="1"/>
  <c r="J688" i="1"/>
  <c r="K688" i="1"/>
  <c r="M688" i="1"/>
  <c r="H688" i="1"/>
  <c r="I712" i="1"/>
  <c r="J712" i="1"/>
  <c r="K712" i="1"/>
  <c r="M712" i="1"/>
  <c r="H712" i="1"/>
  <c r="I729" i="1"/>
  <c r="J729" i="1"/>
  <c r="K729" i="1"/>
  <c r="M729" i="1"/>
  <c r="H729" i="1"/>
  <c r="I754" i="1"/>
  <c r="J754" i="1"/>
  <c r="K754" i="1"/>
  <c r="M754" i="1"/>
  <c r="H754" i="1"/>
  <c r="I768" i="1"/>
  <c r="J768" i="1"/>
  <c r="K768" i="1"/>
  <c r="M768" i="1"/>
  <c r="H768" i="1"/>
  <c r="I778" i="1"/>
  <c r="J778" i="1"/>
  <c r="K778" i="1"/>
  <c r="M778" i="1"/>
  <c r="H778" i="1"/>
  <c r="I792" i="1"/>
  <c r="J792" i="1"/>
  <c r="K792" i="1"/>
  <c r="M792" i="1"/>
  <c r="H792" i="1"/>
  <c r="I812" i="1"/>
  <c r="J812" i="1"/>
  <c r="K812" i="1"/>
  <c r="M812" i="1"/>
  <c r="H812" i="1"/>
  <c r="I835" i="1"/>
  <c r="J835" i="1"/>
  <c r="K835" i="1"/>
  <c r="M835" i="1"/>
  <c r="H835" i="1"/>
  <c r="I844" i="1"/>
  <c r="J844" i="1"/>
  <c r="K844" i="1"/>
  <c r="M844" i="1"/>
  <c r="H844" i="1"/>
  <c r="I859" i="1"/>
  <c r="J859" i="1"/>
  <c r="K859" i="1"/>
  <c r="M859" i="1"/>
  <c r="H859" i="1"/>
  <c r="I877" i="1"/>
  <c r="J877" i="1"/>
  <c r="K877" i="1"/>
  <c r="M877" i="1"/>
  <c r="H877" i="1"/>
  <c r="I896" i="1"/>
  <c r="J896" i="1"/>
  <c r="K896" i="1"/>
  <c r="M896" i="1"/>
  <c r="H896" i="1"/>
  <c r="I910" i="1"/>
  <c r="J910" i="1"/>
  <c r="K910" i="1"/>
  <c r="M910" i="1"/>
  <c r="H910" i="1"/>
  <c r="I922" i="1"/>
  <c r="J922" i="1"/>
  <c r="K922" i="1"/>
  <c r="M922" i="1"/>
  <c r="H922" i="1"/>
  <c r="I963" i="1"/>
  <c r="J963" i="1"/>
  <c r="K963" i="1"/>
  <c r="M963" i="1"/>
  <c r="H963" i="1"/>
  <c r="I972" i="1"/>
  <c r="J972" i="1"/>
  <c r="K972" i="1"/>
  <c r="M972" i="1"/>
  <c r="H972" i="1"/>
  <c r="I986" i="1"/>
  <c r="J986" i="1"/>
  <c r="K986" i="1"/>
  <c r="M986" i="1"/>
  <c r="H986" i="1"/>
  <c r="I1015" i="1"/>
  <c r="J1015" i="1"/>
  <c r="K1015" i="1"/>
  <c r="M1015" i="1"/>
  <c r="H1015" i="1"/>
  <c r="I1038" i="1"/>
  <c r="J1038" i="1"/>
  <c r="K1038" i="1"/>
  <c r="M1038" i="1"/>
  <c r="H1038" i="1"/>
  <c r="I1050" i="1"/>
  <c r="J1050" i="1"/>
  <c r="K1050" i="1"/>
  <c r="M1050" i="1"/>
  <c r="H1050" i="1"/>
  <c r="N1049" i="1"/>
  <c r="L1049" i="1"/>
  <c r="N1048" i="1"/>
  <c r="L1048" i="1"/>
  <c r="N1047" i="1"/>
  <c r="L1047" i="1"/>
  <c r="N1046" i="1"/>
  <c r="L1046" i="1"/>
  <c r="N1045" i="1"/>
  <c r="L1045" i="1"/>
  <c r="N1044" i="1"/>
  <c r="L1044" i="1"/>
  <c r="N1043" i="1"/>
  <c r="L1043" i="1"/>
  <c r="N1042" i="1"/>
  <c r="L1042" i="1"/>
  <c r="L1037" i="1"/>
  <c r="N1037" i="1" s="1"/>
  <c r="N1036" i="1"/>
  <c r="L1036" i="1"/>
  <c r="L1035" i="1"/>
  <c r="N1035" i="1" s="1"/>
  <c r="L1034" i="1"/>
  <c r="N1034" i="1" s="1"/>
  <c r="L1033" i="1"/>
  <c r="N1033" i="1" s="1"/>
  <c r="N1032" i="1"/>
  <c r="L1032" i="1"/>
  <c r="L1031" i="1"/>
  <c r="N1031" i="1" s="1"/>
  <c r="L1030" i="1"/>
  <c r="N1030" i="1" s="1"/>
  <c r="N1029" i="1"/>
  <c r="L1029" i="1"/>
  <c r="L1028" i="1"/>
  <c r="N1028" i="1" s="1"/>
  <c r="L1027" i="1"/>
  <c r="N1027" i="1" s="1"/>
  <c r="L1026" i="1"/>
  <c r="N1026" i="1" s="1"/>
  <c r="N1025" i="1"/>
  <c r="L1025" i="1"/>
  <c r="N1024" i="1"/>
  <c r="L1024" i="1"/>
  <c r="L1023" i="1"/>
  <c r="N1023" i="1" s="1"/>
  <c r="N1022" i="1"/>
  <c r="L1022" i="1"/>
  <c r="N1021" i="1"/>
  <c r="L1021" i="1"/>
  <c r="N1020" i="1"/>
  <c r="L1020" i="1"/>
  <c r="N1019" i="1"/>
  <c r="L1019" i="1"/>
  <c r="L1014" i="1"/>
  <c r="N1014" i="1" s="1"/>
  <c r="L1013" i="1"/>
  <c r="N1013" i="1" s="1"/>
  <c r="L1012" i="1"/>
  <c r="N1012" i="1" s="1"/>
  <c r="L1011" i="1"/>
  <c r="N1011" i="1" s="1"/>
  <c r="L1010" i="1"/>
  <c r="N1010" i="1" s="1"/>
  <c r="L1009" i="1"/>
  <c r="N1009" i="1" s="1"/>
  <c r="L1008" i="1"/>
  <c r="N1008" i="1" s="1"/>
  <c r="L1007" i="1"/>
  <c r="N1007" i="1" s="1"/>
  <c r="L1006" i="1"/>
  <c r="N1006" i="1" s="1"/>
  <c r="L1005" i="1"/>
  <c r="N1005" i="1" s="1"/>
  <c r="L1004" i="1"/>
  <c r="N1004" i="1" s="1"/>
  <c r="L1003" i="1"/>
  <c r="N1003" i="1" s="1"/>
  <c r="L1002" i="1"/>
  <c r="N1002" i="1" s="1"/>
  <c r="L1001" i="1"/>
  <c r="N1001" i="1" s="1"/>
  <c r="L1000" i="1"/>
  <c r="N1000" i="1" s="1"/>
  <c r="L999" i="1"/>
  <c r="N999" i="1" s="1"/>
  <c r="L998" i="1"/>
  <c r="N998" i="1" s="1"/>
  <c r="L997" i="1"/>
  <c r="N997" i="1" s="1"/>
  <c r="L996" i="1"/>
  <c r="N996" i="1" s="1"/>
  <c r="L995" i="1"/>
  <c r="N995" i="1" s="1"/>
  <c r="L994" i="1"/>
  <c r="N994" i="1" s="1"/>
  <c r="L993" i="1"/>
  <c r="N993" i="1" s="1"/>
  <c r="L992" i="1"/>
  <c r="N992" i="1" s="1"/>
  <c r="L991" i="1"/>
  <c r="N991" i="1" s="1"/>
  <c r="L990" i="1"/>
  <c r="N990" i="1" s="1"/>
  <c r="L985" i="1"/>
  <c r="N985" i="1" s="1"/>
  <c r="L984" i="1"/>
  <c r="N984" i="1" s="1"/>
  <c r="L983" i="1"/>
  <c r="N983" i="1" s="1"/>
  <c r="L982" i="1"/>
  <c r="N982" i="1" s="1"/>
  <c r="L981" i="1"/>
  <c r="N981" i="1" s="1"/>
  <c r="L980" i="1"/>
  <c r="N980" i="1" s="1"/>
  <c r="L979" i="1"/>
  <c r="N979" i="1" s="1"/>
  <c r="L978" i="1"/>
  <c r="N978" i="1" s="1"/>
  <c r="L977" i="1"/>
  <c r="N977" i="1" s="1"/>
  <c r="L976" i="1"/>
  <c r="N976" i="1" s="1"/>
  <c r="L971" i="1"/>
  <c r="N971" i="1" s="1"/>
  <c r="N970" i="1"/>
  <c r="L970" i="1"/>
  <c r="N969" i="1"/>
  <c r="L969" i="1"/>
  <c r="N968" i="1"/>
  <c r="L968" i="1"/>
  <c r="N967" i="1"/>
  <c r="L967" i="1"/>
  <c r="L962" i="1"/>
  <c r="N962" i="1" s="1"/>
  <c r="L961" i="1"/>
  <c r="N961" i="1" s="1"/>
  <c r="L960" i="1"/>
  <c r="N960" i="1" s="1"/>
  <c r="L959" i="1"/>
  <c r="N959" i="1" s="1"/>
  <c r="L958" i="1"/>
  <c r="N958" i="1" s="1"/>
  <c r="L957" i="1"/>
  <c r="N957" i="1" s="1"/>
  <c r="L956" i="1"/>
  <c r="N956" i="1" s="1"/>
  <c r="L955" i="1"/>
  <c r="N955" i="1" s="1"/>
  <c r="L954" i="1"/>
  <c r="N954" i="1" s="1"/>
  <c r="L953" i="1"/>
  <c r="N953" i="1" s="1"/>
  <c r="L952" i="1"/>
  <c r="N952" i="1" s="1"/>
  <c r="L951" i="1"/>
  <c r="N951" i="1" s="1"/>
  <c r="L950" i="1"/>
  <c r="N950" i="1" s="1"/>
  <c r="L949" i="1"/>
  <c r="N949" i="1" s="1"/>
  <c r="L948" i="1"/>
  <c r="N948" i="1" s="1"/>
  <c r="L947" i="1"/>
  <c r="N947" i="1" s="1"/>
  <c r="L946" i="1"/>
  <c r="N946" i="1" s="1"/>
  <c r="L945" i="1"/>
  <c r="N945" i="1" s="1"/>
  <c r="L944" i="1"/>
  <c r="N944" i="1" s="1"/>
  <c r="L943" i="1"/>
  <c r="N943" i="1" s="1"/>
  <c r="L942" i="1"/>
  <c r="N942" i="1" s="1"/>
  <c r="L941" i="1"/>
  <c r="N941" i="1" s="1"/>
  <c r="L940" i="1"/>
  <c r="N940" i="1" s="1"/>
  <c r="L939" i="1"/>
  <c r="N939" i="1" s="1"/>
  <c r="L938" i="1"/>
  <c r="N938" i="1" s="1"/>
  <c r="L937" i="1"/>
  <c r="N937" i="1" s="1"/>
  <c r="L936" i="1"/>
  <c r="N936" i="1" s="1"/>
  <c r="L935" i="1"/>
  <c r="N935" i="1" s="1"/>
  <c r="L934" i="1"/>
  <c r="N934" i="1" s="1"/>
  <c r="L933" i="1"/>
  <c r="N933" i="1" s="1"/>
  <c r="L932" i="1"/>
  <c r="N932" i="1" s="1"/>
  <c r="L931" i="1"/>
  <c r="N931" i="1" s="1"/>
  <c r="L930" i="1"/>
  <c r="N930" i="1" s="1"/>
  <c r="L929" i="1"/>
  <c r="N929" i="1" s="1"/>
  <c r="L928" i="1"/>
  <c r="N928" i="1" s="1"/>
  <c r="L927" i="1"/>
  <c r="N927" i="1" s="1"/>
  <c r="L921" i="1"/>
  <c r="N921" i="1" s="1"/>
  <c r="L920" i="1"/>
  <c r="N920" i="1" s="1"/>
  <c r="L919" i="1"/>
  <c r="N919" i="1" s="1"/>
  <c r="L918" i="1"/>
  <c r="N918" i="1" s="1"/>
  <c r="L917" i="1"/>
  <c r="N917" i="1" s="1"/>
  <c r="L916" i="1"/>
  <c r="N916" i="1" s="1"/>
  <c r="L908" i="1"/>
  <c r="N908" i="1" s="1"/>
  <c r="L907" i="1"/>
  <c r="N907" i="1" s="1"/>
  <c r="L906" i="1"/>
  <c r="N906" i="1" s="1"/>
  <c r="L905" i="1"/>
  <c r="N905" i="1" s="1"/>
  <c r="L904" i="1"/>
  <c r="N904" i="1" s="1"/>
  <c r="L903" i="1"/>
  <c r="N903" i="1" s="1"/>
  <c r="L902" i="1"/>
  <c r="N902" i="1" s="1"/>
  <c r="L901" i="1"/>
  <c r="N901" i="1" s="1"/>
  <c r="L895" i="1"/>
  <c r="N895" i="1" s="1"/>
  <c r="L894" i="1"/>
  <c r="N894" i="1" s="1"/>
  <c r="L893" i="1"/>
  <c r="N893" i="1" s="1"/>
  <c r="L892" i="1"/>
  <c r="N892" i="1" s="1"/>
  <c r="L891" i="1"/>
  <c r="N891" i="1" s="1"/>
  <c r="L890" i="1"/>
  <c r="N890" i="1" s="1"/>
  <c r="L889" i="1"/>
  <c r="N889" i="1" s="1"/>
  <c r="L888" i="1"/>
  <c r="N888" i="1" s="1"/>
  <c r="L887" i="1"/>
  <c r="N887" i="1" s="1"/>
  <c r="L886" i="1"/>
  <c r="N886" i="1" s="1"/>
  <c r="L885" i="1"/>
  <c r="N885" i="1" s="1"/>
  <c r="L884" i="1"/>
  <c r="N884" i="1" s="1"/>
  <c r="L883" i="1"/>
  <c r="N883" i="1" s="1"/>
  <c r="L882" i="1"/>
  <c r="N882" i="1" s="1"/>
  <c r="L876" i="1"/>
  <c r="N876" i="1" s="1"/>
  <c r="L875" i="1"/>
  <c r="N875" i="1" s="1"/>
  <c r="L874" i="1"/>
  <c r="N874" i="1" s="1"/>
  <c r="L873" i="1"/>
  <c r="N873" i="1" s="1"/>
  <c r="L872" i="1"/>
  <c r="N872" i="1" s="1"/>
  <c r="L871" i="1"/>
  <c r="N871" i="1" s="1"/>
  <c r="L870" i="1"/>
  <c r="N870" i="1" s="1"/>
  <c r="L869" i="1"/>
  <c r="N869" i="1" s="1"/>
  <c r="L868" i="1"/>
  <c r="N868" i="1" s="1"/>
  <c r="L867" i="1"/>
  <c r="N867" i="1" s="1"/>
  <c r="L866" i="1"/>
  <c r="N866" i="1" s="1"/>
  <c r="L865" i="1"/>
  <c r="N865" i="1" s="1"/>
  <c r="L864" i="1"/>
  <c r="N864" i="1" s="1"/>
  <c r="L858" i="1"/>
  <c r="N858" i="1" s="1"/>
  <c r="L857" i="1"/>
  <c r="N857" i="1" s="1"/>
  <c r="L856" i="1"/>
  <c r="N856" i="1" s="1"/>
  <c r="L855" i="1"/>
  <c r="N855" i="1" s="1"/>
  <c r="L854" i="1"/>
  <c r="N854" i="1" s="1"/>
  <c r="L853" i="1"/>
  <c r="N853" i="1" s="1"/>
  <c r="L852" i="1"/>
  <c r="N852" i="1" s="1"/>
  <c r="L851" i="1"/>
  <c r="N851" i="1" s="1"/>
  <c r="L850" i="1"/>
  <c r="N850" i="1" s="1"/>
  <c r="L849" i="1"/>
  <c r="N849" i="1" s="1"/>
  <c r="L848" i="1"/>
  <c r="N848" i="1" s="1"/>
  <c r="N843" i="1"/>
  <c r="L843" i="1"/>
  <c r="N842" i="1"/>
  <c r="L842" i="1"/>
  <c r="N841" i="1"/>
  <c r="L841" i="1"/>
  <c r="N840" i="1"/>
  <c r="N844" i="1" s="1"/>
  <c r="C48" i="3" s="1"/>
  <c r="L840" i="1"/>
  <c r="L844" i="1" s="1"/>
  <c r="N839" i="1"/>
  <c r="L839" i="1"/>
  <c r="L834" i="1"/>
  <c r="N834" i="1" s="1"/>
  <c r="L833" i="1"/>
  <c r="N833" i="1" s="1"/>
  <c r="L832" i="1"/>
  <c r="N832" i="1" s="1"/>
  <c r="L831" i="1"/>
  <c r="N831" i="1" s="1"/>
  <c r="L830" i="1"/>
  <c r="N830" i="1" s="1"/>
  <c r="L829" i="1"/>
  <c r="N829" i="1" s="1"/>
  <c r="L828" i="1"/>
  <c r="N828" i="1" s="1"/>
  <c r="L827" i="1"/>
  <c r="N827" i="1" s="1"/>
  <c r="L826" i="1"/>
  <c r="N826" i="1" s="1"/>
  <c r="L825" i="1"/>
  <c r="N825" i="1" s="1"/>
  <c r="L824" i="1"/>
  <c r="N824" i="1" s="1"/>
  <c r="L823" i="1"/>
  <c r="N823" i="1" s="1"/>
  <c r="L822" i="1"/>
  <c r="N822" i="1" s="1"/>
  <c r="L821" i="1"/>
  <c r="N821" i="1" s="1"/>
  <c r="L820" i="1"/>
  <c r="N820" i="1" s="1"/>
  <c r="L819" i="1"/>
  <c r="N819" i="1" s="1"/>
  <c r="L818" i="1"/>
  <c r="N818" i="1" s="1"/>
  <c r="L817" i="1"/>
  <c r="N817" i="1" s="1"/>
  <c r="L811" i="1"/>
  <c r="N811" i="1" s="1"/>
  <c r="L810" i="1"/>
  <c r="N810" i="1" s="1"/>
  <c r="L809" i="1"/>
  <c r="N809" i="1" s="1"/>
  <c r="L808" i="1"/>
  <c r="N808" i="1" s="1"/>
  <c r="L807" i="1"/>
  <c r="N807" i="1" s="1"/>
  <c r="L806" i="1"/>
  <c r="N806" i="1" s="1"/>
  <c r="L805" i="1"/>
  <c r="N805" i="1" s="1"/>
  <c r="L804" i="1"/>
  <c r="N804" i="1" s="1"/>
  <c r="L803" i="1"/>
  <c r="N803" i="1" s="1"/>
  <c r="L802" i="1"/>
  <c r="N802" i="1" s="1"/>
  <c r="L801" i="1"/>
  <c r="N801" i="1" s="1"/>
  <c r="L800" i="1"/>
  <c r="N800" i="1" s="1"/>
  <c r="L799" i="1"/>
  <c r="N799" i="1" s="1"/>
  <c r="L798" i="1"/>
  <c r="N798" i="1" s="1"/>
  <c r="L797" i="1"/>
  <c r="N797" i="1" s="1"/>
  <c r="L790" i="1"/>
  <c r="N790" i="1" s="1"/>
  <c r="L789" i="1"/>
  <c r="N789" i="1" s="1"/>
  <c r="L788" i="1"/>
  <c r="N788" i="1" s="1"/>
  <c r="L787" i="1"/>
  <c r="N787" i="1" s="1"/>
  <c r="L786" i="1"/>
  <c r="N786" i="1" s="1"/>
  <c r="L785" i="1"/>
  <c r="N785" i="1" s="1"/>
  <c r="L784" i="1"/>
  <c r="N784" i="1" s="1"/>
  <c r="L783" i="1"/>
  <c r="N783" i="1" s="1"/>
  <c r="L782" i="1"/>
  <c r="N782" i="1" s="1"/>
  <c r="N777" i="1"/>
  <c r="L777" i="1"/>
  <c r="N776" i="1"/>
  <c r="L776" i="1"/>
  <c r="N775" i="1"/>
  <c r="L775" i="1"/>
  <c r="N774" i="1"/>
  <c r="L774" i="1"/>
  <c r="N773" i="1"/>
  <c r="L773" i="1"/>
  <c r="N772" i="1"/>
  <c r="N778" i="1" s="1"/>
  <c r="C44" i="3" s="1"/>
  <c r="L772" i="1"/>
  <c r="L778" i="1" s="1"/>
  <c r="L767" i="1"/>
  <c r="N767" i="1" s="1"/>
  <c r="L766" i="1"/>
  <c r="N766" i="1" s="1"/>
  <c r="L765" i="1"/>
  <c r="N765" i="1" s="1"/>
  <c r="L764" i="1"/>
  <c r="N764" i="1" s="1"/>
  <c r="L763" i="1"/>
  <c r="N763" i="1" s="1"/>
  <c r="L762" i="1"/>
  <c r="N762" i="1" s="1"/>
  <c r="L761" i="1"/>
  <c r="N761" i="1" s="1"/>
  <c r="L760" i="1"/>
  <c r="N760" i="1" s="1"/>
  <c r="L759" i="1"/>
  <c r="N759" i="1" s="1"/>
  <c r="L753" i="1"/>
  <c r="N753" i="1" s="1"/>
  <c r="L752" i="1"/>
  <c r="N752" i="1" s="1"/>
  <c r="L751" i="1"/>
  <c r="N751" i="1" s="1"/>
  <c r="L750" i="1"/>
  <c r="N750" i="1" s="1"/>
  <c r="L749" i="1"/>
  <c r="N749" i="1" s="1"/>
  <c r="L748" i="1"/>
  <c r="N748" i="1" s="1"/>
  <c r="L747" i="1"/>
  <c r="N747" i="1" s="1"/>
  <c r="L746" i="1"/>
  <c r="N746" i="1" s="1"/>
  <c r="L745" i="1"/>
  <c r="N745" i="1" s="1"/>
  <c r="L744" i="1"/>
  <c r="N744" i="1" s="1"/>
  <c r="L743" i="1"/>
  <c r="N743" i="1" s="1"/>
  <c r="L742" i="1"/>
  <c r="N742" i="1" s="1"/>
  <c r="L741" i="1"/>
  <c r="N741" i="1" s="1"/>
  <c r="L740" i="1"/>
  <c r="N740" i="1" s="1"/>
  <c r="L739" i="1"/>
  <c r="N739" i="1" s="1"/>
  <c r="L738" i="1"/>
  <c r="N738" i="1" s="1"/>
  <c r="L737" i="1"/>
  <c r="N737" i="1" s="1"/>
  <c r="L736" i="1"/>
  <c r="N736" i="1" s="1"/>
  <c r="L735" i="1"/>
  <c r="N735" i="1" s="1"/>
  <c r="L734" i="1"/>
  <c r="N734" i="1" s="1"/>
  <c r="L733" i="1"/>
  <c r="N733" i="1" s="1"/>
  <c r="L728" i="1"/>
  <c r="N728" i="1" s="1"/>
  <c r="L727" i="1"/>
  <c r="N727" i="1" s="1"/>
  <c r="L726" i="1"/>
  <c r="N726" i="1" s="1"/>
  <c r="L725" i="1"/>
  <c r="N725" i="1" s="1"/>
  <c r="L724" i="1"/>
  <c r="N724" i="1" s="1"/>
  <c r="L723" i="1"/>
  <c r="N723" i="1" s="1"/>
  <c r="L722" i="1"/>
  <c r="N722" i="1" s="1"/>
  <c r="L721" i="1"/>
  <c r="N721" i="1" s="1"/>
  <c r="L720" i="1"/>
  <c r="N720" i="1" s="1"/>
  <c r="L719" i="1"/>
  <c r="N719" i="1" s="1"/>
  <c r="L718" i="1"/>
  <c r="N718" i="1" s="1"/>
  <c r="L717" i="1"/>
  <c r="N717" i="1" s="1"/>
  <c r="L716" i="1"/>
  <c r="N716" i="1" s="1"/>
  <c r="L711" i="1"/>
  <c r="N711" i="1" s="1"/>
  <c r="L710" i="1"/>
  <c r="N710" i="1" s="1"/>
  <c r="L709" i="1"/>
  <c r="N709" i="1" s="1"/>
  <c r="L708" i="1"/>
  <c r="N708" i="1" s="1"/>
  <c r="L707" i="1"/>
  <c r="N707" i="1" s="1"/>
  <c r="L706" i="1"/>
  <c r="N706" i="1" s="1"/>
  <c r="L705" i="1"/>
  <c r="N705" i="1" s="1"/>
  <c r="L704" i="1"/>
  <c r="N704" i="1" s="1"/>
  <c r="L703" i="1"/>
  <c r="N703" i="1" s="1"/>
  <c r="L702" i="1"/>
  <c r="N702" i="1" s="1"/>
  <c r="L701" i="1"/>
  <c r="N701" i="1" s="1"/>
  <c r="L700" i="1"/>
  <c r="N700" i="1" s="1"/>
  <c r="L699" i="1"/>
  <c r="N699" i="1" s="1"/>
  <c r="L698" i="1"/>
  <c r="N698" i="1" s="1"/>
  <c r="L697" i="1"/>
  <c r="N697" i="1" s="1"/>
  <c r="L696" i="1"/>
  <c r="N696" i="1" s="1"/>
  <c r="L695" i="1"/>
  <c r="N695" i="1" s="1"/>
  <c r="L694" i="1"/>
  <c r="N694" i="1" s="1"/>
  <c r="L693" i="1"/>
  <c r="N693" i="1" s="1"/>
  <c r="L692" i="1"/>
  <c r="N692" i="1" s="1"/>
  <c r="L687" i="1"/>
  <c r="N687" i="1" s="1"/>
  <c r="L686" i="1"/>
  <c r="N686" i="1" s="1"/>
  <c r="L685" i="1"/>
  <c r="N685" i="1" s="1"/>
  <c r="L684" i="1"/>
  <c r="N684" i="1" s="1"/>
  <c r="L683" i="1"/>
  <c r="N683" i="1" s="1"/>
  <c r="L682" i="1"/>
  <c r="N682" i="1" s="1"/>
  <c r="L681" i="1"/>
  <c r="N681" i="1" s="1"/>
  <c r="L680" i="1"/>
  <c r="N680" i="1" s="1"/>
  <c r="L679" i="1"/>
  <c r="N679" i="1" s="1"/>
  <c r="L678" i="1"/>
  <c r="N678" i="1" s="1"/>
  <c r="L677" i="1"/>
  <c r="N677" i="1" s="1"/>
  <c r="L676" i="1"/>
  <c r="N676" i="1" s="1"/>
  <c r="L675" i="1"/>
  <c r="N675" i="1" s="1"/>
  <c r="L674" i="1"/>
  <c r="N674" i="1" s="1"/>
  <c r="L673" i="1"/>
  <c r="N673" i="1" s="1"/>
  <c r="L672" i="1"/>
  <c r="N672" i="1" s="1"/>
  <c r="L666" i="1"/>
  <c r="N666" i="1" s="1"/>
  <c r="L665" i="1"/>
  <c r="N665" i="1" s="1"/>
  <c r="L664" i="1"/>
  <c r="N664" i="1" s="1"/>
  <c r="L663" i="1"/>
  <c r="N663" i="1" s="1"/>
  <c r="L662" i="1"/>
  <c r="N662" i="1" s="1"/>
  <c r="L661" i="1"/>
  <c r="N661" i="1" s="1"/>
  <c r="L660" i="1"/>
  <c r="N660" i="1" s="1"/>
  <c r="L659" i="1"/>
  <c r="N659" i="1" s="1"/>
  <c r="L658" i="1"/>
  <c r="N658" i="1" s="1"/>
  <c r="L657" i="1"/>
  <c r="N657" i="1" s="1"/>
  <c r="L656" i="1"/>
  <c r="N656" i="1" s="1"/>
  <c r="L655" i="1"/>
  <c r="N655" i="1" s="1"/>
  <c r="L654" i="1"/>
  <c r="N654" i="1" s="1"/>
  <c r="L653" i="1"/>
  <c r="N653" i="1" s="1"/>
  <c r="L647" i="1"/>
  <c r="N647" i="1" s="1"/>
  <c r="L646" i="1"/>
  <c r="N646" i="1" s="1"/>
  <c r="L645" i="1"/>
  <c r="N645" i="1" s="1"/>
  <c r="L644" i="1"/>
  <c r="N644" i="1" s="1"/>
  <c r="L643" i="1"/>
  <c r="N643" i="1" s="1"/>
  <c r="L642" i="1"/>
  <c r="N642" i="1" s="1"/>
  <c r="L637" i="1"/>
  <c r="N637" i="1" s="1"/>
  <c r="L636" i="1"/>
  <c r="N636" i="1" s="1"/>
  <c r="L635" i="1"/>
  <c r="N635" i="1" s="1"/>
  <c r="L634" i="1"/>
  <c r="N634" i="1" s="1"/>
  <c r="L633" i="1"/>
  <c r="N633" i="1" s="1"/>
  <c r="L632" i="1"/>
  <c r="N632" i="1" s="1"/>
  <c r="L631" i="1"/>
  <c r="N631" i="1" s="1"/>
  <c r="L630" i="1"/>
  <c r="N630" i="1" s="1"/>
  <c r="L629" i="1"/>
  <c r="N629" i="1" s="1"/>
  <c r="L628" i="1"/>
  <c r="N628" i="1" s="1"/>
  <c r="L627" i="1"/>
  <c r="N627" i="1" s="1"/>
  <c r="L626" i="1"/>
  <c r="N626" i="1" s="1"/>
  <c r="L625" i="1"/>
  <c r="N625" i="1" s="1"/>
  <c r="L624" i="1"/>
  <c r="N624" i="1" s="1"/>
  <c r="L623" i="1"/>
  <c r="N623" i="1" s="1"/>
  <c r="L622" i="1"/>
  <c r="N622" i="1" s="1"/>
  <c r="L621" i="1"/>
  <c r="N621" i="1" s="1"/>
  <c r="L620" i="1"/>
  <c r="N620" i="1" s="1"/>
  <c r="L619" i="1"/>
  <c r="N619" i="1" s="1"/>
  <c r="L618" i="1"/>
  <c r="N618" i="1" s="1"/>
  <c r="L617" i="1"/>
  <c r="N617" i="1" s="1"/>
  <c r="L616" i="1"/>
  <c r="N616" i="1" s="1"/>
  <c r="L615" i="1"/>
  <c r="N615" i="1" s="1"/>
  <c r="L614" i="1"/>
  <c r="N614" i="1" s="1"/>
  <c r="L613" i="1"/>
  <c r="N613" i="1" s="1"/>
  <c r="L612" i="1"/>
  <c r="N612" i="1" s="1"/>
  <c r="L611" i="1"/>
  <c r="N611" i="1" s="1"/>
  <c r="L605" i="1"/>
  <c r="N605" i="1" s="1"/>
  <c r="L604" i="1"/>
  <c r="N604" i="1" s="1"/>
  <c r="L603" i="1"/>
  <c r="N603" i="1" s="1"/>
  <c r="L602" i="1"/>
  <c r="N602" i="1" s="1"/>
  <c r="L601" i="1"/>
  <c r="N601" i="1" s="1"/>
  <c r="L600" i="1"/>
  <c r="N600" i="1" s="1"/>
  <c r="L599" i="1"/>
  <c r="N599" i="1" s="1"/>
  <c r="L598" i="1"/>
  <c r="N598" i="1" s="1"/>
  <c r="L597" i="1"/>
  <c r="N597" i="1" s="1"/>
  <c r="L596" i="1"/>
  <c r="N596" i="1" s="1"/>
  <c r="L595" i="1"/>
  <c r="N595" i="1" s="1"/>
  <c r="L594" i="1"/>
  <c r="N594" i="1" s="1"/>
  <c r="L593" i="1"/>
  <c r="N593" i="1" s="1"/>
  <c r="L592" i="1"/>
  <c r="N592" i="1" s="1"/>
  <c r="L586" i="1"/>
  <c r="N586" i="1" s="1"/>
  <c r="L585" i="1"/>
  <c r="N585" i="1" s="1"/>
  <c r="L584" i="1"/>
  <c r="N584" i="1" s="1"/>
  <c r="L583" i="1"/>
  <c r="N583" i="1" s="1"/>
  <c r="L582" i="1"/>
  <c r="N582" i="1" s="1"/>
  <c r="L581" i="1"/>
  <c r="N581" i="1" s="1"/>
  <c r="L580" i="1"/>
  <c r="N580" i="1" s="1"/>
  <c r="L579" i="1"/>
  <c r="N579" i="1" s="1"/>
  <c r="L578" i="1"/>
  <c r="N578" i="1" s="1"/>
  <c r="L577" i="1"/>
  <c r="N577" i="1" s="1"/>
  <c r="L576" i="1"/>
  <c r="N576" i="1" s="1"/>
  <c r="L575" i="1"/>
  <c r="N575" i="1" s="1"/>
  <c r="L574" i="1"/>
  <c r="N574" i="1" s="1"/>
  <c r="L568" i="1"/>
  <c r="N568" i="1" s="1"/>
  <c r="L567" i="1"/>
  <c r="N567" i="1" s="1"/>
  <c r="L566" i="1"/>
  <c r="N566" i="1" s="1"/>
  <c r="N565" i="1"/>
  <c r="L565" i="1"/>
  <c r="N564" i="1"/>
  <c r="L564" i="1"/>
  <c r="L563" i="1"/>
  <c r="N563" i="1" s="1"/>
  <c r="L562" i="1"/>
  <c r="N562" i="1" s="1"/>
  <c r="L561" i="1"/>
  <c r="N561" i="1" s="1"/>
  <c r="N560" i="1"/>
  <c r="L560" i="1"/>
  <c r="L559" i="1"/>
  <c r="N559" i="1" s="1"/>
  <c r="N558" i="1"/>
  <c r="L558" i="1"/>
  <c r="N557" i="1"/>
  <c r="L557" i="1"/>
  <c r="L551" i="1"/>
  <c r="N551" i="1" s="1"/>
  <c r="L550" i="1"/>
  <c r="N550" i="1" s="1"/>
  <c r="L549" i="1"/>
  <c r="N549" i="1" s="1"/>
  <c r="L548" i="1"/>
  <c r="N548" i="1" s="1"/>
  <c r="L547" i="1"/>
  <c r="N547" i="1" s="1"/>
  <c r="L546" i="1"/>
  <c r="N546" i="1" s="1"/>
  <c r="L545" i="1"/>
  <c r="N545" i="1" s="1"/>
  <c r="L544" i="1"/>
  <c r="N544" i="1" s="1"/>
  <c r="L543" i="1"/>
  <c r="N543" i="1" s="1"/>
  <c r="L542" i="1"/>
  <c r="N542" i="1" s="1"/>
  <c r="L541" i="1"/>
  <c r="N541" i="1" s="1"/>
  <c r="L540" i="1"/>
  <c r="N540" i="1" s="1"/>
  <c r="L539" i="1"/>
  <c r="N539" i="1" s="1"/>
  <c r="L538" i="1"/>
  <c r="N538" i="1" s="1"/>
  <c r="L537" i="1"/>
  <c r="N537" i="1" s="1"/>
  <c r="L536" i="1"/>
  <c r="N536" i="1" s="1"/>
  <c r="L535" i="1"/>
  <c r="N535" i="1" s="1"/>
  <c r="L534" i="1"/>
  <c r="N534" i="1" s="1"/>
  <c r="L533" i="1"/>
  <c r="N533" i="1" s="1"/>
  <c r="L532" i="1"/>
  <c r="N532" i="1" s="1"/>
  <c r="L531" i="1"/>
  <c r="N531" i="1" s="1"/>
  <c r="L530" i="1"/>
  <c r="N530" i="1" s="1"/>
  <c r="L529" i="1"/>
  <c r="N529" i="1" s="1"/>
  <c r="L528" i="1"/>
  <c r="N528" i="1" s="1"/>
  <c r="L527" i="1"/>
  <c r="N527" i="1" s="1"/>
  <c r="L522" i="1"/>
  <c r="N522" i="1" s="1"/>
  <c r="L521" i="1"/>
  <c r="N521" i="1" s="1"/>
  <c r="L520" i="1"/>
  <c r="N520" i="1" s="1"/>
  <c r="L519" i="1"/>
  <c r="N519" i="1" s="1"/>
  <c r="L518" i="1"/>
  <c r="N518" i="1" s="1"/>
  <c r="L517" i="1"/>
  <c r="N517" i="1" s="1"/>
  <c r="L516" i="1"/>
  <c r="N516" i="1" s="1"/>
  <c r="L515" i="1"/>
  <c r="N515" i="1" s="1"/>
  <c r="L514" i="1"/>
  <c r="N514" i="1" s="1"/>
  <c r="L513" i="1"/>
  <c r="N513" i="1" s="1"/>
  <c r="L512" i="1"/>
  <c r="N512" i="1" s="1"/>
  <c r="L511" i="1"/>
  <c r="N511" i="1" s="1"/>
  <c r="L506" i="1"/>
  <c r="N506" i="1" s="1"/>
  <c r="L505" i="1"/>
  <c r="N505" i="1" s="1"/>
  <c r="L504" i="1"/>
  <c r="N504" i="1" s="1"/>
  <c r="L503" i="1"/>
  <c r="N503" i="1" s="1"/>
  <c r="L502" i="1"/>
  <c r="N502" i="1" s="1"/>
  <c r="L501" i="1"/>
  <c r="N501" i="1" s="1"/>
  <c r="L500" i="1"/>
  <c r="N500" i="1" s="1"/>
  <c r="L499" i="1"/>
  <c r="N499" i="1" s="1"/>
  <c r="L498" i="1"/>
  <c r="N498" i="1" s="1"/>
  <c r="L493" i="1"/>
  <c r="N493" i="1" s="1"/>
  <c r="L492" i="1"/>
  <c r="N492" i="1" s="1"/>
  <c r="L491" i="1"/>
  <c r="N491" i="1" s="1"/>
  <c r="L490" i="1"/>
  <c r="N490" i="1" s="1"/>
  <c r="L489" i="1"/>
  <c r="N489" i="1" s="1"/>
  <c r="L488" i="1"/>
  <c r="N488" i="1" s="1"/>
  <c r="L487" i="1"/>
  <c r="N487" i="1" s="1"/>
  <c r="L486" i="1"/>
  <c r="N486" i="1" s="1"/>
  <c r="L485" i="1"/>
  <c r="N485" i="1" s="1"/>
  <c r="L484" i="1"/>
  <c r="N484" i="1" s="1"/>
  <c r="L483" i="1"/>
  <c r="N483" i="1" s="1"/>
  <c r="L482" i="1"/>
  <c r="N482" i="1" s="1"/>
  <c r="L481" i="1"/>
  <c r="N481" i="1" s="1"/>
  <c r="N477" i="1"/>
  <c r="L477" i="1"/>
  <c r="N476" i="1"/>
  <c r="L476" i="1"/>
  <c r="N475" i="1"/>
  <c r="L475" i="1"/>
  <c r="N474" i="1"/>
  <c r="L474" i="1"/>
  <c r="N473" i="1"/>
  <c r="L473" i="1"/>
  <c r="N472" i="1"/>
  <c r="L472" i="1"/>
  <c r="N471" i="1"/>
  <c r="N478" i="1" s="1"/>
  <c r="C28" i="3" s="1"/>
  <c r="L471" i="1"/>
  <c r="L478" i="1" s="1"/>
  <c r="N470" i="1"/>
  <c r="L470" i="1"/>
  <c r="N469" i="1"/>
  <c r="L469" i="1"/>
  <c r="L463" i="1"/>
  <c r="N463" i="1" s="1"/>
  <c r="N462" i="1"/>
  <c r="L462" i="1"/>
  <c r="N461" i="1"/>
  <c r="L461" i="1"/>
  <c r="L460" i="1"/>
  <c r="N460" i="1" s="1"/>
  <c r="N459" i="1"/>
  <c r="L459" i="1"/>
  <c r="N458" i="1"/>
  <c r="L458" i="1"/>
  <c r="N457" i="1"/>
  <c r="L457" i="1"/>
  <c r="N456" i="1"/>
  <c r="L456" i="1"/>
  <c r="N455" i="1"/>
  <c r="L455" i="1"/>
  <c r="N454" i="1"/>
  <c r="L454" i="1"/>
  <c r="N453" i="1"/>
  <c r="L453" i="1"/>
  <c r="L452" i="1"/>
  <c r="N452" i="1" s="1"/>
  <c r="N451" i="1"/>
  <c r="L451" i="1"/>
  <c r="L450" i="1"/>
  <c r="N450" i="1" s="1"/>
  <c r="N449" i="1"/>
  <c r="L449" i="1"/>
  <c r="N448" i="1"/>
  <c r="L448" i="1"/>
  <c r="N447" i="1"/>
  <c r="L447" i="1"/>
  <c r="L441" i="1"/>
  <c r="N441" i="1" s="1"/>
  <c r="L440" i="1"/>
  <c r="N440" i="1" s="1"/>
  <c r="L439" i="1"/>
  <c r="N439" i="1" s="1"/>
  <c r="L438" i="1"/>
  <c r="N438" i="1" s="1"/>
  <c r="L437" i="1"/>
  <c r="N437" i="1" s="1"/>
  <c r="L436" i="1"/>
  <c r="N436" i="1" s="1"/>
  <c r="L435" i="1"/>
  <c r="N435" i="1" s="1"/>
  <c r="L434" i="1"/>
  <c r="N434" i="1" s="1"/>
  <c r="L433" i="1"/>
  <c r="N433" i="1" s="1"/>
  <c r="L432" i="1"/>
  <c r="N432" i="1" s="1"/>
  <c r="L427" i="1"/>
  <c r="N427" i="1" s="1"/>
  <c r="L426" i="1"/>
  <c r="N426" i="1" s="1"/>
  <c r="L425" i="1"/>
  <c r="N425" i="1" s="1"/>
  <c r="L424" i="1"/>
  <c r="N424" i="1" s="1"/>
  <c r="L423" i="1"/>
  <c r="N423" i="1" s="1"/>
  <c r="L422" i="1"/>
  <c r="N422" i="1" s="1"/>
  <c r="L421" i="1"/>
  <c r="N421" i="1" s="1"/>
  <c r="L420" i="1"/>
  <c r="N420" i="1" s="1"/>
  <c r="L419" i="1"/>
  <c r="N419" i="1" s="1"/>
  <c r="L413" i="1"/>
  <c r="N413" i="1" s="1"/>
  <c r="L412" i="1"/>
  <c r="N412" i="1" s="1"/>
  <c r="L411" i="1"/>
  <c r="N411" i="1" s="1"/>
  <c r="L410" i="1"/>
  <c r="N410" i="1" s="1"/>
  <c r="L409" i="1"/>
  <c r="N409" i="1" s="1"/>
  <c r="L408" i="1"/>
  <c r="N408" i="1" s="1"/>
  <c r="L407" i="1"/>
  <c r="N407" i="1" s="1"/>
  <c r="L406" i="1"/>
  <c r="N406" i="1" s="1"/>
  <c r="L405" i="1"/>
  <c r="N405" i="1" s="1"/>
  <c r="L404" i="1"/>
  <c r="N404" i="1" s="1"/>
  <c r="L403" i="1"/>
  <c r="N403" i="1" s="1"/>
  <c r="L402" i="1"/>
  <c r="N402" i="1" s="1"/>
  <c r="L401" i="1"/>
  <c r="N401" i="1" s="1"/>
  <c r="L400" i="1"/>
  <c r="N400" i="1" s="1"/>
  <c r="L394" i="1"/>
  <c r="N394" i="1" s="1"/>
  <c r="L393" i="1"/>
  <c r="N393" i="1" s="1"/>
  <c r="L392" i="1"/>
  <c r="N392" i="1" s="1"/>
  <c r="L391" i="1"/>
  <c r="N391" i="1" s="1"/>
  <c r="L390" i="1"/>
  <c r="N390" i="1" s="1"/>
  <c r="L389" i="1"/>
  <c r="N389" i="1" s="1"/>
  <c r="L388" i="1"/>
  <c r="N388" i="1" s="1"/>
  <c r="L383" i="1"/>
  <c r="N383" i="1" s="1"/>
  <c r="L382" i="1"/>
  <c r="N382" i="1" s="1"/>
  <c r="L381" i="1"/>
  <c r="N381" i="1" s="1"/>
  <c r="L380" i="1"/>
  <c r="N380" i="1" s="1"/>
  <c r="L379" i="1"/>
  <c r="N379" i="1" s="1"/>
  <c r="L373" i="1"/>
  <c r="N373" i="1" s="1"/>
  <c r="L372" i="1"/>
  <c r="N372" i="1" s="1"/>
  <c r="L371" i="1"/>
  <c r="N371" i="1" s="1"/>
  <c r="L370" i="1"/>
  <c r="N370" i="1" s="1"/>
  <c r="L369" i="1"/>
  <c r="N369" i="1" s="1"/>
  <c r="L368" i="1"/>
  <c r="N368" i="1" s="1"/>
  <c r="L367" i="1"/>
  <c r="N367" i="1" s="1"/>
  <c r="L366" i="1"/>
  <c r="N366" i="1" s="1"/>
  <c r="L365" i="1"/>
  <c r="N365" i="1" s="1"/>
  <c r="L364" i="1"/>
  <c r="N364" i="1" s="1"/>
  <c r="L363" i="1"/>
  <c r="N363" i="1" s="1"/>
  <c r="L362" i="1"/>
  <c r="N362" i="1" s="1"/>
  <c r="L356" i="1"/>
  <c r="N356" i="1" s="1"/>
  <c r="L355" i="1"/>
  <c r="N355" i="1" s="1"/>
  <c r="L354" i="1"/>
  <c r="N354" i="1" s="1"/>
  <c r="L353" i="1"/>
  <c r="N353" i="1" s="1"/>
  <c r="L352" i="1"/>
  <c r="N352" i="1" s="1"/>
  <c r="L351" i="1"/>
  <c r="N351" i="1" s="1"/>
  <c r="L350" i="1"/>
  <c r="N350" i="1" s="1"/>
  <c r="L349" i="1"/>
  <c r="N349" i="1" s="1"/>
  <c r="L348" i="1"/>
  <c r="N348" i="1" s="1"/>
  <c r="L347" i="1"/>
  <c r="N347" i="1" s="1"/>
  <c r="L346" i="1"/>
  <c r="N346" i="1" s="1"/>
  <c r="L345" i="1"/>
  <c r="N345" i="1" s="1"/>
  <c r="L344" i="1"/>
  <c r="N344" i="1" s="1"/>
  <c r="L343" i="1"/>
  <c r="N343" i="1" s="1"/>
  <c r="L342" i="1"/>
  <c r="N342" i="1" s="1"/>
  <c r="L341" i="1"/>
  <c r="N341" i="1" s="1"/>
  <c r="L340" i="1"/>
  <c r="N340" i="1" s="1"/>
  <c r="L339" i="1"/>
  <c r="N339" i="1" s="1"/>
  <c r="L338" i="1"/>
  <c r="N338" i="1" s="1"/>
  <c r="L337" i="1"/>
  <c r="N337" i="1" s="1"/>
  <c r="L336" i="1"/>
  <c r="N336" i="1" s="1"/>
  <c r="L335" i="1"/>
  <c r="N335" i="1" s="1"/>
  <c r="L334" i="1"/>
  <c r="N334" i="1" s="1"/>
  <c r="L333" i="1"/>
  <c r="N333" i="1" s="1"/>
  <c r="L332" i="1"/>
  <c r="N332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L310" i="1"/>
  <c r="N310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87" i="1"/>
  <c r="N287" i="1" s="1"/>
  <c r="L286" i="1"/>
  <c r="N286" i="1" s="1"/>
  <c r="L285" i="1"/>
  <c r="N285" i="1" s="1"/>
  <c r="L284" i="1"/>
  <c r="N284" i="1" s="1"/>
  <c r="L283" i="1"/>
  <c r="N283" i="1" s="1"/>
  <c r="L282" i="1"/>
  <c r="N282" i="1" s="1"/>
  <c r="L281" i="1"/>
  <c r="N281" i="1" s="1"/>
  <c r="L280" i="1"/>
  <c r="N280" i="1" s="1"/>
  <c r="L279" i="1"/>
  <c r="N279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47" i="1"/>
  <c r="N247" i="1" s="1"/>
  <c r="L246" i="1"/>
  <c r="N246" i="1" s="1"/>
  <c r="L245" i="1"/>
  <c r="N245" i="1" s="1"/>
  <c r="L244" i="1"/>
  <c r="N244" i="1" s="1"/>
  <c r="L243" i="1"/>
  <c r="N243" i="1" s="1"/>
  <c r="L242" i="1"/>
  <c r="N242" i="1" s="1"/>
  <c r="L241" i="1"/>
  <c r="N241" i="1" s="1"/>
  <c r="L235" i="1"/>
  <c r="N235" i="1" s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L155" i="1"/>
  <c r="N155" i="1" s="1"/>
  <c r="L154" i="1"/>
  <c r="N154" i="1" s="1"/>
  <c r="L148" i="1"/>
  <c r="N148" i="1" s="1"/>
  <c r="L147" i="1"/>
  <c r="N147" i="1" s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N123" i="1"/>
  <c r="L123" i="1"/>
  <c r="N122" i="1"/>
  <c r="L122" i="1"/>
  <c r="N121" i="1"/>
  <c r="L121" i="1"/>
  <c r="L120" i="1"/>
  <c r="N120" i="1" s="1"/>
  <c r="L119" i="1"/>
  <c r="N119" i="1" s="1"/>
  <c r="L118" i="1"/>
  <c r="N118" i="1" s="1"/>
  <c r="L117" i="1"/>
  <c r="N117" i="1" s="1"/>
  <c r="L116" i="1"/>
  <c r="N116" i="1" s="1"/>
  <c r="L115" i="1"/>
  <c r="N115" i="1" s="1"/>
  <c r="N114" i="1"/>
  <c r="L114" i="1"/>
  <c r="L109" i="1"/>
  <c r="N109" i="1" s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N9" i="1"/>
  <c r="N10" i="1"/>
  <c r="N11" i="1"/>
  <c r="N12" i="1"/>
  <c r="N13" i="1"/>
  <c r="N31" i="1"/>
  <c r="N8" i="1"/>
  <c r="L9" i="1"/>
  <c r="L10" i="1"/>
  <c r="L11" i="1"/>
  <c r="L12" i="1"/>
  <c r="L13" i="1"/>
  <c r="L14" i="1"/>
  <c r="N14" i="1" s="1"/>
  <c r="L15" i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3" i="1"/>
  <c r="N63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4" i="1"/>
  <c r="N74" i="1" s="1"/>
  <c r="L75" i="1"/>
  <c r="N75" i="1" s="1"/>
  <c r="L76" i="1"/>
  <c r="N76" i="1" s="1"/>
  <c r="L77" i="1"/>
  <c r="N77" i="1" s="1"/>
  <c r="L78" i="1"/>
  <c r="N78" i="1" s="1"/>
  <c r="L79" i="1"/>
  <c r="N79" i="1" s="1"/>
  <c r="L80" i="1"/>
  <c r="N80" i="1" s="1"/>
  <c r="L81" i="1"/>
  <c r="N81" i="1" s="1"/>
  <c r="L82" i="1"/>
  <c r="N82" i="1" s="1"/>
  <c r="L83" i="1"/>
  <c r="N83" i="1" s="1"/>
  <c r="L84" i="1"/>
  <c r="N84" i="1" s="1"/>
  <c r="L85" i="1"/>
  <c r="N85" i="1" s="1"/>
  <c r="L86" i="1"/>
  <c r="N86" i="1" s="1"/>
  <c r="L87" i="1"/>
  <c r="N87" i="1" s="1"/>
  <c r="L8" i="1"/>
  <c r="N1050" i="1" l="1"/>
  <c r="C59" i="3" s="1"/>
  <c r="L1050" i="1"/>
  <c r="N1038" i="1"/>
  <c r="C58" i="3" s="1"/>
  <c r="L1038" i="1"/>
  <c r="N1015" i="1"/>
  <c r="C57" i="3" s="1"/>
  <c r="L1015" i="1"/>
  <c r="N986" i="1"/>
  <c r="C56" i="3" s="1"/>
  <c r="L986" i="1"/>
  <c r="L972" i="1"/>
  <c r="N972" i="1"/>
  <c r="C55" i="3" s="1"/>
  <c r="N963" i="1"/>
  <c r="C54" i="3" s="1"/>
  <c r="L963" i="1"/>
  <c r="N922" i="1"/>
  <c r="C53" i="3" s="1"/>
  <c r="L922" i="1"/>
  <c r="L910" i="1"/>
  <c r="N910" i="1"/>
  <c r="C52" i="3" s="1"/>
  <c r="N896" i="1"/>
  <c r="C51" i="3" s="1"/>
  <c r="L896" i="1"/>
  <c r="N877" i="1"/>
  <c r="C50" i="3" s="1"/>
  <c r="L877" i="1"/>
  <c r="N859" i="1"/>
  <c r="C49" i="3" s="1"/>
  <c r="L859" i="1"/>
  <c r="N835" i="1"/>
  <c r="C47" i="3" s="1"/>
  <c r="L835" i="1"/>
  <c r="N812" i="1"/>
  <c r="C46" i="3" s="1"/>
  <c r="L812" i="1"/>
  <c r="N792" i="1"/>
  <c r="C45" i="3" s="1"/>
  <c r="L792" i="1"/>
  <c r="N768" i="1"/>
  <c r="C43" i="3" s="1"/>
  <c r="L768" i="1"/>
  <c r="N754" i="1"/>
  <c r="C42" i="3" s="1"/>
  <c r="L754" i="1"/>
  <c r="N729" i="1"/>
  <c r="C41" i="3" s="1"/>
  <c r="L729" i="1"/>
  <c r="N712" i="1"/>
  <c r="C40" i="3" s="1"/>
  <c r="L712" i="1"/>
  <c r="N688" i="1"/>
  <c r="C39" i="3" s="1"/>
  <c r="L688" i="1"/>
  <c r="N667" i="1"/>
  <c r="C38" i="3" s="1"/>
  <c r="L667" i="1"/>
  <c r="N648" i="1"/>
  <c r="C37" i="3" s="1"/>
  <c r="L648" i="1"/>
  <c r="N638" i="1"/>
  <c r="C36" i="3" s="1"/>
  <c r="L638" i="1"/>
  <c r="N606" i="1"/>
  <c r="C35" i="3" s="1"/>
  <c r="L606" i="1"/>
  <c r="N587" i="1"/>
  <c r="C34" i="3" s="1"/>
  <c r="L587" i="1"/>
  <c r="N569" i="1"/>
  <c r="C33" i="3" s="1"/>
  <c r="L569" i="1"/>
  <c r="N552" i="1"/>
  <c r="C32" i="3" s="1"/>
  <c r="L552" i="1"/>
  <c r="N523" i="1"/>
  <c r="C31" i="3" s="1"/>
  <c r="L523" i="1"/>
  <c r="N507" i="1"/>
  <c r="C30" i="3" s="1"/>
  <c r="L507" i="1"/>
  <c r="N494" i="1"/>
  <c r="C29" i="3" s="1"/>
  <c r="L494" i="1"/>
  <c r="L464" i="1"/>
  <c r="N464" i="1"/>
  <c r="C27" i="3" s="1"/>
  <c r="N442" i="1"/>
  <c r="C26" i="3" s="1"/>
  <c r="L442" i="1"/>
  <c r="N428" i="1"/>
  <c r="C25" i="3" s="1"/>
  <c r="L428" i="1"/>
  <c r="N414" i="1"/>
  <c r="C24" i="3" s="1"/>
  <c r="L414" i="1"/>
  <c r="N395" i="1"/>
  <c r="C23" i="3" s="1"/>
  <c r="L395" i="1"/>
  <c r="N384" i="1"/>
  <c r="C22" i="3" s="1"/>
  <c r="L384" i="1"/>
  <c r="N374" i="1"/>
  <c r="C21" i="3" s="1"/>
  <c r="L374" i="1"/>
  <c r="N357" i="1"/>
  <c r="C20" i="3" s="1"/>
  <c r="L357" i="1"/>
  <c r="N327" i="1"/>
  <c r="C19" i="3" s="1"/>
  <c r="L327" i="1"/>
  <c r="N306" i="1"/>
  <c r="C18" i="3" s="1"/>
  <c r="L306" i="1"/>
  <c r="N288" i="1"/>
  <c r="C17" i="3" s="1"/>
  <c r="L288" i="1"/>
  <c r="N274" i="1"/>
  <c r="C16" i="3" s="1"/>
  <c r="L274" i="1"/>
  <c r="N258" i="1"/>
  <c r="C15" i="3" s="1"/>
  <c r="L258" i="1"/>
  <c r="N248" i="1"/>
  <c r="C14" i="3" s="1"/>
  <c r="L248" i="1"/>
  <c r="N236" i="1"/>
  <c r="C13" i="3" s="1"/>
  <c r="L236" i="1"/>
  <c r="N222" i="1"/>
  <c r="C12" i="3" s="1"/>
  <c r="L222" i="1"/>
  <c r="N211" i="1"/>
  <c r="C11" i="3" s="1"/>
  <c r="L211" i="1"/>
  <c r="N183" i="1"/>
  <c r="C10" i="3" s="1"/>
  <c r="L183" i="1"/>
  <c r="N169" i="1"/>
  <c r="C9" i="3" s="1"/>
  <c r="L169" i="1"/>
  <c r="N149" i="1"/>
  <c r="C8" i="3" s="1"/>
  <c r="L149" i="1"/>
  <c r="N124" i="1"/>
  <c r="C7" i="3" s="1"/>
  <c r="L124" i="1"/>
  <c r="N110" i="1"/>
  <c r="C6" i="3" s="1"/>
  <c r="L110" i="1"/>
  <c r="L88" i="1"/>
  <c r="N15" i="1"/>
  <c r="N88" i="1" s="1"/>
  <c r="C5" i="3" s="1"/>
  <c r="B59" i="3"/>
  <c r="B58" i="3"/>
  <c r="B57" i="3"/>
  <c r="B56" i="3"/>
  <c r="B55" i="3"/>
  <c r="B54" i="3" l="1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<sst xmlns="http://schemas.openxmlformats.org/spreadsheetml/2006/main" count="4551" uniqueCount="580">
  <si>
    <t>AKRON</t>
  </si>
  <si>
    <t>R16</t>
  </si>
  <si>
    <t>CARPET</t>
  </si>
  <si>
    <t>Chris Evert</t>
  </si>
  <si>
    <t>7-6 6-3</t>
  </si>
  <si>
    <t>S</t>
  </si>
  <si>
    <t>CLAY</t>
  </si>
  <si>
    <t>7-5 6-3</t>
  </si>
  <si>
    <t>SAN FRANCISCO</t>
  </si>
  <si>
    <t>R32</t>
  </si>
  <si>
    <t>6-7 6-3 6-1</t>
  </si>
  <si>
    <t>ROME</t>
  </si>
  <si>
    <t>F</t>
  </si>
  <si>
    <t>6-3 6-3</t>
  </si>
  <si>
    <t>HARD</t>
  </si>
  <si>
    <t>6-4 6-3</t>
  </si>
  <si>
    <t>WASHINGTON DC</t>
  </si>
  <si>
    <t>Q</t>
  </si>
  <si>
    <t>Martina Navratilova</t>
  </si>
  <si>
    <t>3-6 6-4 7-6 (4)</t>
  </si>
  <si>
    <t>6-3 6-1</t>
  </si>
  <si>
    <t>CHICAGO</t>
  </si>
  <si>
    <t>6-4 6-0</t>
  </si>
  <si>
    <t>PHILADELPHIA</t>
  </si>
  <si>
    <t>7-6 6-4</t>
  </si>
  <si>
    <t>VS CHAMPIONSHIPS</t>
  </si>
  <si>
    <t>6-4 6-2</t>
  </si>
  <si>
    <t>AMELIA ISLAND</t>
  </si>
  <si>
    <t>7-5 6-4</t>
  </si>
  <si>
    <t>6-1 6-0</t>
  </si>
  <si>
    <t>FRENCH OPEN</t>
  </si>
  <si>
    <t>2-6 6-2 6-1</t>
  </si>
  <si>
    <t>US OPEN</t>
  </si>
  <si>
    <t>6-4 6-4</t>
  </si>
  <si>
    <t>ATLANTA</t>
  </si>
  <si>
    <t>2-6 6-2 6-0</t>
  </si>
  <si>
    <t>AUSTIN</t>
  </si>
  <si>
    <t>6-0 6-3</t>
  </si>
  <si>
    <t>HOUSTON</t>
  </si>
  <si>
    <t>6-3 6-4</t>
  </si>
  <si>
    <t>WIMBLEDON</t>
  </si>
  <si>
    <t>GRASS</t>
  </si>
  <si>
    <t>6-3 6-0</t>
  </si>
  <si>
    <t>6-2 6-3</t>
  </si>
  <si>
    <t>SEATTLE</t>
  </si>
  <si>
    <t>6-2 6-4</t>
  </si>
  <si>
    <t>LOS ANGELES</t>
  </si>
  <si>
    <t>6-2 2-6 6-1</t>
  </si>
  <si>
    <t>6-4 4-6 6-3</t>
  </si>
  <si>
    <t>TUCSON</t>
  </si>
  <si>
    <t>6-3 7-6</t>
  </si>
  <si>
    <t>PALM SPRINGS</t>
  </si>
  <si>
    <t>R2</t>
  </si>
  <si>
    <t>6-4 6-1</t>
  </si>
  <si>
    <t>EASTBOURNE</t>
  </si>
  <si>
    <t>6-4 4-6 9-7</t>
  </si>
  <si>
    <t>2-6 6-4 7-5</t>
  </si>
  <si>
    <t>7-6 0-6 6-3</t>
  </si>
  <si>
    <t>TOKYO</t>
  </si>
  <si>
    <t>7-5 6-2</t>
  </si>
  <si>
    <t>OAKLAND</t>
  </si>
  <si>
    <t>7-5 7-5</t>
  </si>
  <si>
    <t>DALLAS</t>
  </si>
  <si>
    <t>7-5 5-7 13-11</t>
  </si>
  <si>
    <t>PHOENIX</t>
  </si>
  <si>
    <t>6-1 6-3</t>
  </si>
  <si>
    <t>BRIGHTON</t>
  </si>
  <si>
    <t>4-6 6-4 6-2</t>
  </si>
  <si>
    <t>6-4 5-7 6-3</t>
  </si>
  <si>
    <t>LION CUP - TOKYO</t>
  </si>
  <si>
    <t>7-6 6-2</t>
  </si>
  <si>
    <t>R128</t>
  </si>
  <si>
    <t>6-0 6-0</t>
  </si>
  <si>
    <t>7-5 4-6 6-4</t>
  </si>
  <si>
    <t>LION CUP</t>
  </si>
  <si>
    <t>6-3 6-2</t>
  </si>
  <si>
    <t>SYDNEY</t>
  </si>
  <si>
    <t>6-4 2-6 6-1</t>
  </si>
  <si>
    <t>AUSTRALIAN OPEN</t>
  </si>
  <si>
    <t>6-7 6-4 7-5</t>
  </si>
  <si>
    <t>6-1 3-6 6-2</t>
  </si>
  <si>
    <t>6-1 6-4</t>
  </si>
  <si>
    <t>6-3 2-6 6-3</t>
  </si>
  <si>
    <t>TOYOTA CHAMPIONSHIPS</t>
  </si>
  <si>
    <t>4-6 6-1 6-2</t>
  </si>
  <si>
    <t>6-2 6-0</t>
  </si>
  <si>
    <t>TORONTO</t>
  </si>
  <si>
    <t>6-4 4-6 6-1</t>
  </si>
  <si>
    <t>6-2 6-2</t>
  </si>
  <si>
    <t>LIVINGSTON</t>
  </si>
  <si>
    <t>6-2 7-6 (4)</t>
  </si>
  <si>
    <t>7-6 (5) 6-2</t>
  </si>
  <si>
    <t>4-6 6-4 6-4</t>
  </si>
  <si>
    <t>KEY BISCAYNE</t>
  </si>
  <si>
    <t>DELRAY BEACH</t>
  </si>
  <si>
    <t>6-3 6-7 (4) 7-5</t>
  </si>
  <si>
    <t>4-6 6-3 6-2</t>
  </si>
  <si>
    <t>6-2 4-6 6-2</t>
  </si>
  <si>
    <t>6-2 6-1</t>
  </si>
  <si>
    <t>2-6 6-3 6-3</t>
  </si>
  <si>
    <t>7-6 (5) 6-3</t>
  </si>
  <si>
    <t>3-6 6-1 7-6 (4)</t>
  </si>
  <si>
    <t>6-2 5-7 6-4</t>
  </si>
  <si>
    <t>FILDERSTADT</t>
  </si>
  <si>
    <t>7-5 6-1</t>
  </si>
  <si>
    <t>6-2 7-5</t>
  </si>
  <si>
    <t>6-0 6-4</t>
  </si>
  <si>
    <t>6-1 4-6 7-5</t>
  </si>
  <si>
    <t>Martina Navratilova vs. Chris Evert (Martina led, 43-37)</t>
  </si>
  <si>
    <t>Quarter</t>
  </si>
  <si>
    <t>Semi</t>
  </si>
  <si>
    <t>Final</t>
  </si>
  <si>
    <t>Tiebreak</t>
  </si>
  <si>
    <t>Total</t>
  </si>
  <si>
    <t>Slam?</t>
  </si>
  <si>
    <t>Subtotal</t>
  </si>
  <si>
    <t>Steffi Graf vs. Monica Seles (Steffi led 10-5)</t>
  </si>
  <si>
    <t>Steffi Graf</t>
  </si>
  <si>
    <t>6-3 3-6 6-3</t>
  </si>
  <si>
    <t>6-0 6-1</t>
  </si>
  <si>
    <t>BERLIN</t>
  </si>
  <si>
    <t>Monica Seles</t>
  </si>
  <si>
    <t>7-6 (6) 6-4</t>
  </si>
  <si>
    <t>SAN ANTONIO</t>
  </si>
  <si>
    <t>HAMBURG</t>
  </si>
  <si>
    <t>7-5 6-7 (7) 6-3</t>
  </si>
  <si>
    <t>6-2 3-6 10-8</t>
  </si>
  <si>
    <t>7-6 (6) 0-6 6-3</t>
  </si>
  <si>
    <t>CHASE CHAMPIONSHIPS</t>
  </si>
  <si>
    <t>1-6 6-4 6-4</t>
  </si>
  <si>
    <t>6-7 (7) 6-3 6-4</t>
  </si>
  <si>
    <t>Stefi Graf vs. Martina Navratilova (series tied, 9-all)</t>
  </si>
  <si>
    <t>FT. LAUDERDALE</t>
  </si>
  <si>
    <t>6-1 6-7 (3) 7-6 (8)</t>
  </si>
  <si>
    <t>7-6 (3) 6-2</t>
  </si>
  <si>
    <t>MIAMI</t>
  </si>
  <si>
    <t>6-4 4-6 8-6</t>
  </si>
  <si>
    <t>7-6 (4) 6-1</t>
  </si>
  <si>
    <t>5-7 6-2 6-1</t>
  </si>
  <si>
    <t>6-2 6-7 (7) 6-1</t>
  </si>
  <si>
    <t>3-6 7-5 6-1</t>
  </si>
  <si>
    <t>6-4 7-5 2-6 6-2</t>
  </si>
  <si>
    <t>7-6 (2) 6-7 (6) 6-4</t>
  </si>
  <si>
    <t>ZURICH</t>
  </si>
  <si>
    <t>2-6 7-5 7-5</t>
  </si>
  <si>
    <t>TOKYO (PAN PACIFIC)</t>
  </si>
  <si>
    <t>4-6 6-3 6-3</t>
  </si>
  <si>
    <t xml:space="preserve">   Note: Stefi is 13 years younger than Martina</t>
  </si>
  <si>
    <t>4-6 6-2 6-4</t>
  </si>
  <si>
    <t>HANNOVER</t>
  </si>
  <si>
    <t>Venus Williams</t>
  </si>
  <si>
    <t>6-2 3-6 6-4</t>
  </si>
  <si>
    <t>6-2 3-6 7-5</t>
  </si>
  <si>
    <t>INDIAN WELLS</t>
  </si>
  <si>
    <t>Serena Williams</t>
  </si>
  <si>
    <t>Steffi Graf vs. Venus Williams (Steffi led 3-2)</t>
  </si>
  <si>
    <t>Steffi Graf vs. Jennifer Capriati (Steffi led, 10-1)</t>
  </si>
  <si>
    <t>6-1 6-2</t>
  </si>
  <si>
    <t>6-3 5-7 6-3</t>
  </si>
  <si>
    <t>2-6 6-3 6-4</t>
  </si>
  <si>
    <t>OLYMPICS</t>
  </si>
  <si>
    <t>Jennifer Capriati</t>
  </si>
  <si>
    <t>3-6 6-3 6-4</t>
  </si>
  <si>
    <t>6-3 7-5</t>
  </si>
  <si>
    <t>7-6 (3) 6-1</t>
  </si>
  <si>
    <t>6-1 0-6 6-3</t>
  </si>
  <si>
    <t>R64</t>
  </si>
  <si>
    <t>HILTON HEAD</t>
  </si>
  <si>
    <t>6-4 7-5</t>
  </si>
  <si>
    <t>KEY BICAYNE</t>
  </si>
  <si>
    <t>BOCA RATON</t>
  </si>
  <si>
    <t>6-1 7-6 (3)</t>
  </si>
  <si>
    <t>4-6 6-2 6-3</t>
  </si>
  <si>
    <t>Steffi Graf vs. Chris Evert (Steffi led 7-6)</t>
  </si>
  <si>
    <t>Steffi Graf vs. Lindsay Davenport (Steffi led 8-6)</t>
  </si>
  <si>
    <t>6-0 7-6 (3)</t>
  </si>
  <si>
    <t>6-7 (8) 7-6 (3) 6-4</t>
  </si>
  <si>
    <t>Lindsay Davenport</t>
  </si>
  <si>
    <t>6-4 7-6 (11)</t>
  </si>
  <si>
    <t>6-4 4-6 4-2 RET</t>
  </si>
  <si>
    <t>STANFORD</t>
  </si>
  <si>
    <t>6-4 6-7 (7) 6-3</t>
  </si>
  <si>
    <t>NEW HAVEN</t>
  </si>
  <si>
    <t>6-3 7-6 (6)</t>
  </si>
  <si>
    <t>4-6 6-3 6-4</t>
  </si>
  <si>
    <t>6-1 2-6 6-3</t>
  </si>
  <si>
    <t>6-1 6-7 (7) 6-3</t>
  </si>
  <si>
    <t>Steffi Graf vs. Martina Hingis (Steffi led, 7-2)</t>
  </si>
  <si>
    <t>PARIS</t>
  </si>
  <si>
    <t>Martina Hingis</t>
  </si>
  <si>
    <t>2-6 6-2 6-3</t>
  </si>
  <si>
    <t>6-3 4-6 6-0 4-6 6-0</t>
  </si>
  <si>
    <t>6-2 4-6 6-0</t>
  </si>
  <si>
    <t>3-6 6-2 6-4</t>
  </si>
  <si>
    <t>4-6 7-5 6-2</t>
  </si>
  <si>
    <t>SAN DIEGO</t>
  </si>
  <si>
    <t>Mary Pierce</t>
  </si>
  <si>
    <t>MONTREAL</t>
  </si>
  <si>
    <t>Steffi Graf vs. Mary Pierce (Steffi led, 4-2)</t>
  </si>
  <si>
    <t>Steffi Graf vs. Arantxa Sanchez-Vicario (Steffi led 28-8)</t>
  </si>
  <si>
    <t>Arantxa Sanchez-Vicario</t>
  </si>
  <si>
    <t>7-6 (6) 3-6 7-5</t>
  </si>
  <si>
    <t>5-7 6-0 6-1</t>
  </si>
  <si>
    <t>LEIPZIG</t>
  </si>
  <si>
    <t>6-1 6-1</t>
  </si>
  <si>
    <t>6-3 4-6 7-6 (6)</t>
  </si>
  <si>
    <t>6-0 6-2</t>
  </si>
  <si>
    <t>6-7 (7) 6-4 6-3</t>
  </si>
  <si>
    <t>0-6 6-2 6-2</t>
  </si>
  <si>
    <t>FED CUP</t>
  </si>
  <si>
    <t>R5</t>
  </si>
  <si>
    <t>6-3 3-6 6-1</t>
  </si>
  <si>
    <t>6-4 3-6 6-3</t>
  </si>
  <si>
    <t>7-6 (8) 6-1</t>
  </si>
  <si>
    <t>6-1 6-4 3-6 6-1</t>
  </si>
  <si>
    <t>4-6 7-6 (3) 7-6 (6)</t>
  </si>
  <si>
    <t>7-5 1-6 7-6 (4)</t>
  </si>
  <si>
    <t>1-6 7-6 (3) 6-4</t>
  </si>
  <si>
    <t>7-5 4-6 6-0</t>
  </si>
  <si>
    <t>4-6 6-1 7-5</t>
  </si>
  <si>
    <t>6-3 6-7 (7) 10-8</t>
  </si>
  <si>
    <t>Kim Clijsters</t>
  </si>
  <si>
    <t>Justine Henin</t>
  </si>
  <si>
    <t>Martina Navratilova vs. Monica Seles (Seles led, 10-7)</t>
  </si>
  <si>
    <t>7-6 (2) 6-3</t>
  </si>
  <si>
    <t>6-3 5-7 7-5</t>
  </si>
  <si>
    <t>6-4 3-6 7-6 (6)</t>
  </si>
  <si>
    <t>6-3 7-6 (5)</t>
  </si>
  <si>
    <t>6-2 7-6 (6)</t>
  </si>
  <si>
    <t>7-6 (1) 6-1</t>
  </si>
  <si>
    <t>MILAN</t>
  </si>
  <si>
    <t>6-3 3-6 6-4</t>
  </si>
  <si>
    <t>6-4 3-6 7-5 6-0</t>
  </si>
  <si>
    <t>6-2 6-7 (3) 6-4</t>
  </si>
  <si>
    <t>7-5 6-3 6-1</t>
  </si>
  <si>
    <t>3-6 6-2 6-1</t>
  </si>
  <si>
    <t>6-3 4-6 7-6 (3)</t>
  </si>
  <si>
    <t>Arantxa Sanchez-Vicario vs. Jennifer Capriati (Arantxa led 6-4)</t>
  </si>
  <si>
    <t>7-5 5-7 6-4</t>
  </si>
  <si>
    <t>2-6 7-5 6-0</t>
  </si>
  <si>
    <t>7-6 (8) 6-2</t>
  </si>
  <si>
    <t>FED CUP FINAL</t>
  </si>
  <si>
    <t>6-1 1-0 RET</t>
  </si>
  <si>
    <t>Arantxa Sanchez-Vicario vs. Martina Hingis (Hingis led 18-2)</t>
  </si>
  <si>
    <t>6-1 3-6 6-4</t>
  </si>
  <si>
    <t>1-6 7-6 (5) 6-3</t>
  </si>
  <si>
    <t>6-3 7-6 (4)</t>
  </si>
  <si>
    <t>Maria Sharapova</t>
  </si>
  <si>
    <t>Arantxa Sanchez-Vicario vs. Martina Navratilova (Martina led 12-3)</t>
  </si>
  <si>
    <t>0-6 6-3 6-4</t>
  </si>
  <si>
    <t>6-1 6-7 (7) 6-2</t>
  </si>
  <si>
    <t>6-7 (6) 7-6 (5) 6-2</t>
  </si>
  <si>
    <t>1-6 6-4 6-2</t>
  </si>
  <si>
    <t>6-1 2-6 6-2</t>
  </si>
  <si>
    <t>7-5 7-6 (4)</t>
  </si>
  <si>
    <t>1-6 7-6 (5) 7-6 (3)</t>
  </si>
  <si>
    <t>Arantxa Sanchez-Vicario vs. Mary Pierce (tied 5-all)</t>
  </si>
  <si>
    <t>BARCELONA</t>
  </si>
  <si>
    <t>ESSEN</t>
  </si>
  <si>
    <t>2-6 6-4 6-1</t>
  </si>
  <si>
    <t>6-2 5-7 6-2</t>
  </si>
  <si>
    <t>TOKYO (NICHIREI)</t>
  </si>
  <si>
    <t>Arantxa Sanchez-Vicario vs. Monica Seles (Monica led, 20-3)</t>
  </si>
  <si>
    <t>5-7 7-6 (6) 6-4</t>
  </si>
  <si>
    <t>6-7 (5) 6-4 6-4</t>
  </si>
  <si>
    <t>3-6 6-2 6-3</t>
  </si>
  <si>
    <t>6-3 4-6 6-4</t>
  </si>
  <si>
    <t>6-1 7-6 (2)</t>
  </si>
  <si>
    <t>R3</t>
  </si>
  <si>
    <t>MIXED</t>
  </si>
  <si>
    <t>3-6 6-3 6-1</t>
  </si>
  <si>
    <t>TOKYO (TOYOTA)</t>
  </si>
  <si>
    <t>6-1 3-6 7-6 (5)</t>
  </si>
  <si>
    <t>3-6 6-4 6-4</t>
  </si>
  <si>
    <t>7-6 (5) 0-6 6-2</t>
  </si>
  <si>
    <t>FED CUP WORLD GRP 1</t>
  </si>
  <si>
    <t>Arantxa Sanchez-Vicario vs. Serena Williams (Arantxa led 4-3)</t>
  </si>
  <si>
    <t>4-6 7-5 6-3</t>
  </si>
  <si>
    <t>6-3 3-2 RET</t>
  </si>
  <si>
    <t>MUNICH - GRAND SLAM CUP</t>
  </si>
  <si>
    <t>Arantxa Sanchez-Vicario vs. Venus Williams (Venus led 6-3)</t>
  </si>
  <si>
    <t>2-6 6-3 6-0</t>
  </si>
  <si>
    <t>6-3 2-6 7-5</t>
  </si>
  <si>
    <t>2-6 6-1 6-1</t>
  </si>
  <si>
    <t>6-0 1-6 6-2</t>
  </si>
  <si>
    <t>3-6 6-4 6-1</t>
  </si>
  <si>
    <t>Jennifer Capriati vs. Justine Henin (Justine led 5-2)</t>
  </si>
  <si>
    <t>6-2 4-6 2-1 RET</t>
  </si>
  <si>
    <t>2-6 6-4 6-2</t>
  </si>
  <si>
    <t>4-6 6-0 6-2</t>
  </si>
  <si>
    <t>DUBAI</t>
  </si>
  <si>
    <t>4-6 7-5 7-6 (4)</t>
  </si>
  <si>
    <t>TOUR CHAMPIONSHIPS</t>
  </si>
  <si>
    <t>R1</t>
  </si>
  <si>
    <t>Jennifer Capriati vs. Kim Clijsters (tied 3-all)</t>
  </si>
  <si>
    <t>1-6 6-4 12-10</t>
  </si>
  <si>
    <t>7-5 3-6 6-1</t>
  </si>
  <si>
    <t>6-4 6-7 (2) 6-4</t>
  </si>
  <si>
    <t>SF</t>
  </si>
  <si>
    <t>4-6 6-3 6-0</t>
  </si>
  <si>
    <t>Jennifer Capriati vs. Lindsay Davenport (Lindsay led 9-3)</t>
  </si>
  <si>
    <t>OKLAHOMA CITY</t>
  </si>
  <si>
    <t>SCOTTSDALE</t>
  </si>
  <si>
    <t>6-4 6-7 (2) 6-1</t>
  </si>
  <si>
    <t>6-1 5-7 6-2</t>
  </si>
  <si>
    <t>6-4 4-6 6-4</t>
  </si>
  <si>
    <t>6-3 5-7 6-2</t>
  </si>
  <si>
    <t>6-2 4-0 RET</t>
  </si>
  <si>
    <t>Jennifer Capriati vs. Martina Hingis (Martina led 5-4)</t>
  </si>
  <si>
    <t>6-1 5-7 6-1</t>
  </si>
  <si>
    <t>'S-HERTOGENBOSCH</t>
  </si>
  <si>
    <t>CHARLESTON</t>
  </si>
  <si>
    <t>6-0 4-6 6-4</t>
  </si>
  <si>
    <t>4-6 7-6 (7) 6-2</t>
  </si>
  <si>
    <t>Jennifer Capriati vs. Monica Seles (Monica led 9-5)</t>
  </si>
  <si>
    <t>2-6 6-1 6-4</t>
  </si>
  <si>
    <t>4-6 6-1 7-6 (2)</t>
  </si>
  <si>
    <t>6-3 3-6 7-6 (3)</t>
  </si>
  <si>
    <t>6-2 7-6 (5)</t>
  </si>
  <si>
    <t>5-7 6-4 6-3</t>
  </si>
  <si>
    <t>4-6 6-3 7-6 (4)</t>
  </si>
  <si>
    <t>Jennifer Capriati vs. Serena Williams (Serena led 10-7)</t>
  </si>
  <si>
    <t>7-6 (3) 6-3</t>
  </si>
  <si>
    <t>7-6 (2) 1-6 6-3</t>
  </si>
  <si>
    <t>6-1 7-6 (5)</t>
  </si>
  <si>
    <t>6-7 (7) 7-5 6-3</t>
  </si>
  <si>
    <t>6-2 4-6 6-4</t>
  </si>
  <si>
    <t>3-6 7-6 (2) 6-2</t>
  </si>
  <si>
    <t>2-6 6-4 6-4</t>
  </si>
  <si>
    <t>4-6 6-4 6-1</t>
  </si>
  <si>
    <t>Justine Henin vs. Kim Clijsters (Kim led 13-12)</t>
  </si>
  <si>
    <t>RAMAT HASHARON</t>
  </si>
  <si>
    <t>1-6 6-4 6-3</t>
  </si>
  <si>
    <t>2-6 7-5 6-3</t>
  </si>
  <si>
    <t>ANTWERP</t>
  </si>
  <si>
    <t>6-2 7-6 (3)</t>
  </si>
  <si>
    <t>6-4 4-6 7-5</t>
  </si>
  <si>
    <t>6-7 (4) 3-0 RET</t>
  </si>
  <si>
    <t>5-7 6-4 6-2</t>
  </si>
  <si>
    <t>6-3 4-6 6-3</t>
  </si>
  <si>
    <t>6-3 5-7 6-1</t>
  </si>
  <si>
    <t>6-4 7-6 (4)</t>
  </si>
  <si>
    <t>BRISBANE</t>
  </si>
  <si>
    <t>6-2 6-7 (3) 7-6 (6)</t>
  </si>
  <si>
    <t>Justine Henin vs. Lindsay Davenport (Justine led 7-5)</t>
  </si>
  <si>
    <t>7-6 (2) 7-6 (5)</t>
  </si>
  <si>
    <t>7-5 5-7 9-7</t>
  </si>
  <si>
    <t>3-6 6-3 1-0 RET</t>
  </si>
  <si>
    <t>6-0 1-0 RET</t>
  </si>
  <si>
    <t>Justine Henin vs. Mary Pierce (Justine led 4-1)</t>
  </si>
  <si>
    <t>Justine Henin vs. Monica Seles (Monica led 4-3)</t>
  </si>
  <si>
    <t>R4</t>
  </si>
  <si>
    <t>7-6 (1) 6-2</t>
  </si>
  <si>
    <t>1-6 6-2 6-2</t>
  </si>
  <si>
    <t>4-6 7-6 (4) 7-5</t>
  </si>
  <si>
    <t>Justine Henin vs. Serena Williams (Serena led 8-6)</t>
  </si>
  <si>
    <t>7-5 6-0</t>
  </si>
  <si>
    <t>6-2 1-6 7-6 (5)</t>
  </si>
  <si>
    <t>6-2 4-6 7-5</t>
  </si>
  <si>
    <t>0-6 7-5 6-3</t>
  </si>
  <si>
    <t>6-4 3-6 6-2</t>
  </si>
  <si>
    <t>Justine Henin vs. Venus Williams (Venus led 7-2)</t>
  </si>
  <si>
    <t>6-1 3-6 6-0</t>
  </si>
  <si>
    <t>GOLD COAST</t>
  </si>
  <si>
    <t>2-6 7-5 7-6 (5)</t>
  </si>
  <si>
    <t>7-6 (2) 6-4</t>
  </si>
  <si>
    <t>Justine Henin vs. Maria Sharapova (Justine led 7-3)</t>
  </si>
  <si>
    <t>6-1 6-7 (6) 6-2</t>
  </si>
  <si>
    <t>4-6 6-1 6-4</t>
  </si>
  <si>
    <t>5-7 7-5 6-3</t>
  </si>
  <si>
    <t>6-2 3-6 6-3</t>
  </si>
  <si>
    <t>Kim Clijsters vs. Lindsay Davenport (Kim led 9-8)</t>
  </si>
  <si>
    <t>4-6 6-2 6-2</t>
  </si>
  <si>
    <t>7-6 (4) 4-6 6-3</t>
  </si>
  <si>
    <t>6-4 6-7 (7) 6-1</t>
  </si>
  <si>
    <t>1-6 6-3 7-6 (3)</t>
  </si>
  <si>
    <t>6-1 3-6 6-1</t>
  </si>
  <si>
    <t>6-4 4-6 6-2</t>
  </si>
  <si>
    <t>1-6 7-5 6-3</t>
  </si>
  <si>
    <t>6-3 6-7 (4) 6-3</t>
  </si>
  <si>
    <t>Kim Clijsters vs. Serena Williams (Serena led 7-2)</t>
  </si>
  <si>
    <t>4-6 6-2 7-5</t>
  </si>
  <si>
    <t>4-6 6-3 7-5</t>
  </si>
  <si>
    <t>Kim Clijsters vs. Venus Williams (Kim led, 7-6)</t>
  </si>
  <si>
    <t>1-6 6-3 6-4</t>
  </si>
  <si>
    <t>6-3 5-7 6-4</t>
  </si>
  <si>
    <t>5-0 RET</t>
  </si>
  <si>
    <t>4-6 6-3 6-1</t>
  </si>
  <si>
    <t>4-6 7-5 6-1</t>
  </si>
  <si>
    <t>6-0 0-6 6-4</t>
  </si>
  <si>
    <t>4-6 7-6 (2) 6-4</t>
  </si>
  <si>
    <t>Kim Clijsters vs. Maria Sharapova (Kim led 5-4)</t>
  </si>
  <si>
    <t>6-4 1-6 6-1</t>
  </si>
  <si>
    <t>LUXEMBOURG</t>
  </si>
  <si>
    <t>6-2 6-7 (7) 6-3</t>
  </si>
  <si>
    <t>CINCINNATI</t>
  </si>
  <si>
    <t>2-6 7-6 (4) 6-2</t>
  </si>
  <si>
    <t>Lindsay Davenport vs. Arantxa Sanchez-Vicario (Arantxa led 7-5)</t>
  </si>
  <si>
    <t>6-2 4-6 6-3</t>
  </si>
  <si>
    <t>7-6 (6) 6-2</t>
  </si>
  <si>
    <t>6-4 7-6 (5)</t>
  </si>
  <si>
    <t>7-6 (4) 6-4</t>
  </si>
  <si>
    <t>6-2 1-6 6-3</t>
  </si>
  <si>
    <t>Lindsay Davenport vs. Martina Hingis (Lindsay led, 14-11)</t>
  </si>
  <si>
    <t>6-1 3-6 6-3</t>
  </si>
  <si>
    <t>6-3 6-7 (5) 6-2</t>
  </si>
  <si>
    <t>6-3 1-6 6-2</t>
  </si>
  <si>
    <t>7-5 6-7 (7) 7-6 (4)</t>
  </si>
  <si>
    <t>4-6 6-4 6-3</t>
  </si>
  <si>
    <t>7-5 6-4 4-6 6-2</t>
  </si>
  <si>
    <t>6-1 7-5</t>
  </si>
  <si>
    <t>4-6 6-4 6-0</t>
  </si>
  <si>
    <t>7-6 (7) 6-4</t>
  </si>
  <si>
    <t>6-3 4-6 7-5</t>
  </si>
  <si>
    <t>6-7 (7) 6-4 6-2</t>
  </si>
  <si>
    <t>2-1 RET</t>
  </si>
  <si>
    <t>Lindsay Davenport vs. Mary Pierce (Lindsay led 8-4)</t>
  </si>
  <si>
    <t>5-7 6-2 6-2</t>
  </si>
  <si>
    <t>6-3 4-6 6-0</t>
  </si>
  <si>
    <t>7-6 (5) 7-6 (6)</t>
  </si>
  <si>
    <t>Lindsay Davenport vs. Monica Seles (Lindsay led 10-3)</t>
  </si>
  <si>
    <t>4-6 7-6 (7) 6-3</t>
  </si>
  <si>
    <t>5-7 7-5 6-4</t>
  </si>
  <si>
    <t>6-4 2-6 7-5</t>
  </si>
  <si>
    <t>7-5 7-6 (1)</t>
  </si>
  <si>
    <t>6-7 (7) 6-4 6-0</t>
  </si>
  <si>
    <t>7-5 7-6 (2)</t>
  </si>
  <si>
    <t>3-6 7-6 (6) 6-3</t>
  </si>
  <si>
    <t>6-7 (8) 6-1 6-2</t>
  </si>
  <si>
    <t>Lindsay Davenport vs. Serena Williams (Serena led 10-4)</t>
  </si>
  <si>
    <t>1-6 7-5 7-5</t>
  </si>
  <si>
    <t>6-4 1-6 6-4</t>
  </si>
  <si>
    <t>4-6 6-4 7-6 (1)</t>
  </si>
  <si>
    <t>6-3 6-7 (7) 7-5</t>
  </si>
  <si>
    <t>Lindsay Davenport vs. Venus Williams (Lindsay led 14-13)</t>
  </si>
  <si>
    <t>6-4 5-7 7-6 (1)</t>
  </si>
  <si>
    <t>6-7 (5) 6-2 6-3</t>
  </si>
  <si>
    <t>6-4 5-7 6-4</t>
  </si>
  <si>
    <t>6-3 7-6 (3)</t>
  </si>
  <si>
    <t>6-2 6-7 (1) 6-1</t>
  </si>
  <si>
    <t>7-6 (4) 5-7 7-6 (4)</t>
  </si>
  <si>
    <t>7-5 2-0 RET</t>
  </si>
  <si>
    <t>4-6 7-6 (4) 9-7</t>
  </si>
  <si>
    <t>Lindsay Davenport vs. Maria Sharapova (Maria led 5-1)</t>
  </si>
  <si>
    <t>2-6 7-6 (5) 6-1</t>
  </si>
  <si>
    <t>3-6 6-1 6-3</t>
  </si>
  <si>
    <t>Billie Jean King</t>
  </si>
  <si>
    <t>7-6 4-6 6-4</t>
  </si>
  <si>
    <t>SAO PAOLO</t>
  </si>
  <si>
    <t>KANSAS CITY</t>
  </si>
  <si>
    <t>7-5 2-6 6-3</t>
  </si>
  <si>
    <t>7-5 0-6 7-6</t>
  </si>
  <si>
    <t>7-6 3-6 6-1</t>
  </si>
  <si>
    <t>LA COSTA</t>
  </si>
  <si>
    <t>4-6 7-6 6-0</t>
  </si>
  <si>
    <t>7-6 1-6 10-8</t>
  </si>
  <si>
    <t>Martina Hingis vs. Mary Pierce (Martina led 10-6)</t>
  </si>
  <si>
    <t>3-6 7-6 (7) 6-2</t>
  </si>
  <si>
    <t>6-4 5-7 6-2</t>
  </si>
  <si>
    <t>Martina Hingis vs. Monica Seles (Martina led 15-5)</t>
  </si>
  <si>
    <t>3-6 6-3 7-6 (5)</t>
  </si>
  <si>
    <t>6-7 (7) 7-5 6-4</t>
  </si>
  <si>
    <t>6-0 7-5</t>
  </si>
  <si>
    <t>6-7 (7) 6-4 6-4</t>
  </si>
  <si>
    <t>6-3 1-6 6-4</t>
  </si>
  <si>
    <t>7-6 (6) 4-6 6-3</t>
  </si>
  <si>
    <t>Martina Hingis vs. Serena Williams (Serena led 7-6)</t>
  </si>
  <si>
    <t>6-3 1-6 7-6 (4)</t>
  </si>
  <si>
    <t>6-4 7-6 (3)</t>
  </si>
  <si>
    <t>0-6 6-3 3-0 RET</t>
  </si>
  <si>
    <t>6-2 3-6 8-6</t>
  </si>
  <si>
    <t>Martina Hingis vs. Venus Williams (Martina led 11-10)</t>
  </si>
  <si>
    <t>3-6 6-4 7-5</t>
  </si>
  <si>
    <t>6-0 7-6 (7)</t>
  </si>
  <si>
    <t>6-2 3-6 6-2</t>
  </si>
  <si>
    <t>6-1 4-6 6-3</t>
  </si>
  <si>
    <t>6-2 6-7 (6) 9-7</t>
  </si>
  <si>
    <t>6-4 7-6 (2)</t>
  </si>
  <si>
    <t>WARSAW</t>
  </si>
  <si>
    <t>4-6 7-5 6-4</t>
  </si>
  <si>
    <t>0-6 6-3 6-3</t>
  </si>
  <si>
    <t>Mary Pierce vs. Monica Seles (Monica led 5-4)</t>
  </si>
  <si>
    <t>7-6 (6) 7-6 (6)</t>
  </si>
  <si>
    <t>MOSCOW</t>
  </si>
  <si>
    <t>Mary Pierce vs. Serena Williams (Serena led 5-1)</t>
  </si>
  <si>
    <t>7-6 (5) 6-4</t>
  </si>
  <si>
    <t>Mary Pierce vs. Venus Williams (Venus led 7-3)</t>
  </si>
  <si>
    <t>2-6 7-6 (3) 4-0 RET</t>
  </si>
  <si>
    <t>6-1 7-6 (4)</t>
  </si>
  <si>
    <t>6-0 7-6 (10)</t>
  </si>
  <si>
    <t>Billie Jean King vs. Martina Navratilova (Martina led 9-5)</t>
  </si>
  <si>
    <t>Monica Seles vs. Serena Williams (Serena led 4-1)</t>
  </si>
  <si>
    <t>4-6 6-1 6-1</t>
  </si>
  <si>
    <t>6-2 3-6 7-6 (2)</t>
  </si>
  <si>
    <t>7-5 7-6 (5)</t>
  </si>
  <si>
    <t>Monica Seles vs. Venus Williams (Venus led 9-1)</t>
  </si>
  <si>
    <t>6-0 6-7 (3) 6-3</t>
  </si>
  <si>
    <t>6-7 (7) 6-2 6-3</t>
  </si>
  <si>
    <t>Serena Williams vs. Venus Williams (Serena leads 14-11)</t>
  </si>
  <si>
    <t>6-1 4-6 6-4</t>
  </si>
  <si>
    <t>7-6 (4) 6-3</t>
  </si>
  <si>
    <t>7-6 (4) 3-6 6-4</t>
  </si>
  <si>
    <t>6-1 7-6 (8)</t>
  </si>
  <si>
    <t>6-3 3-6 7-6 (4)</t>
  </si>
  <si>
    <t>7-6 (6) 7-6 (7)</t>
  </si>
  <si>
    <t>5-7 6-1 6-0</t>
  </si>
  <si>
    <t>6-1 2-6 7-6 (3)</t>
  </si>
  <si>
    <t>5-7 6-4 7-6 (4)</t>
  </si>
  <si>
    <t>MONTRÉAL</t>
  </si>
  <si>
    <t>6-7 (2) 6-2 6-3</t>
  </si>
  <si>
    <t>Serena Williams vs. Maria Sharapova (Serena leads 17-2)</t>
  </si>
  <si>
    <t>2-6 7-5 8-6</t>
  </si>
  <si>
    <t>7-5 4-6 6-1</t>
  </si>
  <si>
    <t>7-6 (9) 6-4</t>
  </si>
  <si>
    <t>MADRID</t>
  </si>
  <si>
    <t>DOHA</t>
  </si>
  <si>
    <t>6-2 7-6 (7)</t>
  </si>
  <si>
    <t>Venus Williams vs. Maria Sharapova (Maria leads 5-3)</t>
  </si>
  <si>
    <t>7-6 (2) 6-1</t>
  </si>
  <si>
    <t>2-6 6-2 7-5</t>
  </si>
  <si>
    <t>ST PETERSBURG (FL)</t>
  </si>
  <si>
    <t>Virginia Slims Champ. Los Angeles, CA</t>
  </si>
  <si>
    <t>Virginia Slims Champ., NYC</t>
  </si>
  <si>
    <t>FED CUP FINAL Switzerland</t>
  </si>
  <si>
    <t>FED CUP Czech Republic</t>
  </si>
  <si>
    <t>FED CUP Japan</t>
  </si>
  <si>
    <t>ESSEN, Germany</t>
  </si>
  <si>
    <t>OLYMPICS Sydney Australia</t>
  </si>
  <si>
    <t>DUBAI UAE</t>
  </si>
  <si>
    <t>TOUR CHAMPIONSHIPS LA</t>
  </si>
  <si>
    <t>TOUR CHAMPIONSHIPS, LA</t>
  </si>
  <si>
    <t>REIMS, France</t>
  </si>
  <si>
    <t>OLYMPICS, Athens, Greece</t>
  </si>
  <si>
    <t>FED CUP FINAL, USA</t>
  </si>
  <si>
    <t>DUBAI, UAE</t>
  </si>
  <si>
    <t>SANEX CHAMP., Munich</t>
  </si>
  <si>
    <t>LEIPZIG, GERMANY</t>
  </si>
  <si>
    <t>TOUR CHAMP., Madrid, Spain</t>
  </si>
  <si>
    <t>SANEX CHAMP., Munich, Germany</t>
  </si>
  <si>
    <t>FED CUP, Germany</t>
  </si>
  <si>
    <t>OLYMPICS, Atlanta</t>
  </si>
  <si>
    <t>FED CUP Germany</t>
  </si>
  <si>
    <t>VS CHAMPIONSHIPS NYC</t>
  </si>
  <si>
    <t>LINZ (AUSTRIA)</t>
  </si>
  <si>
    <t>EASTBOURNE (UK)</t>
  </si>
  <si>
    <t>CHICHESTER (UK)</t>
  </si>
  <si>
    <t>BRIGHTON (UK)</t>
  </si>
  <si>
    <t>AVON CHAMPIONSHIPS NYC</t>
  </si>
  <si>
    <t>CHASE CHAMPIONSHIPS NYC</t>
  </si>
  <si>
    <t>xxx</t>
  </si>
  <si>
    <t>OLYMPICS Athens, Greece</t>
  </si>
  <si>
    <t>OLYMPICS (Barcelona, Spain)</t>
  </si>
  <si>
    <t>MAHWAH (USA)</t>
  </si>
  <si>
    <t>BANGALORE India</t>
  </si>
  <si>
    <t>TOUR CHAMPIONSHIPS DOHA</t>
  </si>
  <si>
    <t>OLYMPICS London</t>
  </si>
  <si>
    <t>WTA CHAMPIONSHIPS Istanbul</t>
  </si>
  <si>
    <t>3 pts</t>
  </si>
  <si>
    <t>per set</t>
  </si>
  <si>
    <t>12 pts</t>
  </si>
  <si>
    <t>Double</t>
  </si>
  <si>
    <t>6 pts</t>
  </si>
  <si>
    <t>9 pts</t>
  </si>
  <si>
    <t>Totals</t>
  </si>
  <si>
    <t>Points</t>
  </si>
  <si>
    <t>Yes</t>
  </si>
  <si>
    <t>Victoria Azarenka vs. Serena Williams (Serena leads 14-3)</t>
  </si>
  <si>
    <t>3-6 4-2 RET</t>
  </si>
  <si>
    <t>Victoria Azarenka</t>
  </si>
  <si>
    <t>4-6 7-6 (4) 6-2</t>
  </si>
  <si>
    <t>6-2 2-6 7-5</t>
  </si>
  <si>
    <t>7-6 (6) 2-6 6-3</t>
  </si>
  <si>
    <t>2-6 6-2 7-6 (6)</t>
  </si>
  <si>
    <t>7-5 6-7 (6) 6-1</t>
  </si>
  <si>
    <t>Victoria Azarenka vs. Kim Clijsters (Kim led 4-3)</t>
  </si>
  <si>
    <t>6-4 5-7 6-1</t>
  </si>
  <si>
    <t>6-4 1-6 6-3</t>
  </si>
  <si>
    <t>Name of Rivalry Pair</t>
  </si>
  <si>
    <t>TOP 5</t>
  </si>
  <si>
    <t>THE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</si>
</sst>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ont="1" applyFill="1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vertical="top" wrapText="1" indent="1"/>
    </xf>
    <xf numFmtId="0" fontId="5" fillId="0" borderId="0" xfId="1" applyFont="1" applyFill="1" applyAlignment="1">
      <alignment horizontal="right" vertical="center" wrapText="1"/>
    </xf>
    <xf numFmtId="38" fontId="0" fillId="0" borderId="0" xfId="0" applyNumberFormat="1"/>
    <xf numFmtId="38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8" fontId="4" fillId="0" borderId="0" xfId="0" applyNumberFormat="1" applyFont="1" applyFill="1" applyAlignment="1">
      <alignment horizontal="center"/>
    </xf>
    <xf numFmtId="0" fontId="2" fillId="0" borderId="1" xfId="0" applyFont="1" applyFill="1" applyBorder="1"/>
    <xf numFmtId="38" fontId="2" fillId="0" borderId="1" xfId="0" applyNumberFormat="1" applyFont="1" applyFill="1" applyBorder="1"/>
    <xf numFmtId="0" fontId="3" fillId="0" borderId="0" xfId="0" applyFont="1" applyFill="1" applyAlignment="1">
      <alignment vertical="top" wrapText="1"/>
    </xf>
    <xf numFmtId="0" fontId="2" fillId="0" borderId="2" xfId="0" applyFont="1" applyFill="1" applyBorder="1"/>
    <xf numFmtId="38" fontId="2" fillId="0" borderId="2" xfId="0" applyNumberFormat="1" applyFont="1" applyFill="1" applyBorder="1"/>
    <xf numFmtId="0" fontId="6" fillId="0" borderId="0" xfId="1" applyFont="1" applyFill="1" applyAlignment="1">
      <alignment vertical="top" wrapText="1"/>
    </xf>
    <xf numFmtId="0" fontId="2" fillId="0" borderId="0" xfId="0" applyFont="1"/>
    <xf numFmtId="0" fontId="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1051"/>
  <sheetViews>
    <sheetView tabSelected="1" zoomScaleNormal="100" workbookViewId="0"/>
  </sheetViews>
  <sheetFormatPr defaultRowHeight="12.75" x14ac:dyDescent="0.2"/>
  <cols>
    <col min="1" max="2" width="9.140625" style="2"/>
    <col min="3" max="3" width="28.140625" style="2" customWidth="1"/>
    <col min="4" max="4" width="9.140625" style="2"/>
    <col min="5" max="5" width="14.7109375" style="2" customWidth="1"/>
    <col min="6" max="7" width="28.140625" style="2" customWidth="1"/>
    <col min="8" max="13" width="9.140625" style="2"/>
    <col min="14" max="14" width="9.140625" style="7"/>
    <col min="15" max="17" width="9.140625" style="2"/>
    <col min="18" max="18" width="23.140625" style="2" customWidth="1"/>
    <col min="19" max="32" width="5.7109375" style="2" customWidth="1"/>
    <col min="33" max="16384" width="9.140625" style="2"/>
  </cols>
  <sheetData>
    <row r="3" spans="2:32" x14ac:dyDescent="0.2">
      <c r="C3" s="3"/>
    </row>
    <row r="4" spans="2:32" x14ac:dyDescent="0.2"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2:32" x14ac:dyDescent="0.2">
      <c r="H5" s="2" t="s">
        <v>557</v>
      </c>
      <c r="M5" s="2" t="s">
        <v>560</v>
      </c>
    </row>
    <row r="6" spans="2:32" x14ac:dyDescent="0.2">
      <c r="B6" s="3" t="s">
        <v>108</v>
      </c>
      <c r="H6" s="2" t="s">
        <v>558</v>
      </c>
      <c r="I6" s="2" t="s">
        <v>561</v>
      </c>
      <c r="J6" s="2" t="s">
        <v>562</v>
      </c>
      <c r="K6" s="2" t="s">
        <v>559</v>
      </c>
      <c r="M6" s="2" t="s">
        <v>115</v>
      </c>
    </row>
    <row r="7" spans="2:32" x14ac:dyDescent="0.2">
      <c r="H7" s="9" t="s">
        <v>112</v>
      </c>
      <c r="I7" s="9" t="s">
        <v>109</v>
      </c>
      <c r="J7" s="9" t="s">
        <v>110</v>
      </c>
      <c r="K7" s="9" t="s">
        <v>111</v>
      </c>
      <c r="L7" s="9" t="s">
        <v>115</v>
      </c>
      <c r="M7" s="9" t="s">
        <v>114</v>
      </c>
      <c r="N7" s="10" t="s">
        <v>113</v>
      </c>
    </row>
    <row r="8" spans="2:32" ht="12.75" customHeight="1" x14ac:dyDescent="0.2">
      <c r="B8" s="4">
        <v>1973</v>
      </c>
      <c r="C8" s="2" t="s">
        <v>0</v>
      </c>
      <c r="D8" s="4" t="s">
        <v>1</v>
      </c>
      <c r="E8" s="4" t="s">
        <v>2</v>
      </c>
      <c r="F8" s="2" t="s">
        <v>3</v>
      </c>
      <c r="G8" s="1" t="s">
        <v>4</v>
      </c>
      <c r="H8" s="2">
        <v>3</v>
      </c>
      <c r="L8" s="2">
        <f>SUM(H8:K8)</f>
        <v>3</v>
      </c>
      <c r="N8" s="7">
        <f>IF(OR(M8=0,M8=""),L8,L8*2)</f>
        <v>3</v>
      </c>
    </row>
    <row r="9" spans="2:32" ht="12.75" customHeight="1" x14ac:dyDescent="0.2">
      <c r="B9" s="4">
        <v>1973</v>
      </c>
      <c r="C9" s="2" t="s">
        <v>520</v>
      </c>
      <c r="D9" s="4" t="s">
        <v>5</v>
      </c>
      <c r="E9" s="4" t="s">
        <v>6</v>
      </c>
      <c r="F9" s="2" t="s">
        <v>3</v>
      </c>
      <c r="G9" s="1" t="s">
        <v>7</v>
      </c>
      <c r="J9" s="2">
        <v>9</v>
      </c>
      <c r="L9" s="2">
        <f t="shared" ref="L9:L72" si="0">SUM(H9:K9)</f>
        <v>9</v>
      </c>
      <c r="N9" s="7">
        <f t="shared" ref="N9:N72" si="1">IF(OR(M9=0,M9=""),L9,L9*2)</f>
        <v>9</v>
      </c>
    </row>
    <row r="10" spans="2:32" ht="12.75" customHeight="1" x14ac:dyDescent="0.2">
      <c r="B10" s="4">
        <v>1974</v>
      </c>
      <c r="C10" s="2" t="s">
        <v>8</v>
      </c>
      <c r="D10" s="4" t="s">
        <v>9</v>
      </c>
      <c r="E10" s="4" t="s">
        <v>2</v>
      </c>
      <c r="F10" s="2" t="s">
        <v>3</v>
      </c>
      <c r="G10" s="1" t="s">
        <v>10</v>
      </c>
      <c r="H10" s="2">
        <v>3</v>
      </c>
      <c r="L10" s="2">
        <f t="shared" si="0"/>
        <v>3</v>
      </c>
      <c r="N10" s="7">
        <f t="shared" si="1"/>
        <v>3</v>
      </c>
    </row>
    <row r="11" spans="2:32" ht="12.75" customHeight="1" x14ac:dyDescent="0.2">
      <c r="B11" s="4">
        <v>1974</v>
      </c>
      <c r="C11" s="2" t="s">
        <v>11</v>
      </c>
      <c r="D11" s="4" t="s">
        <v>12</v>
      </c>
      <c r="E11" s="4" t="s">
        <v>6</v>
      </c>
      <c r="F11" s="2" t="s">
        <v>3</v>
      </c>
      <c r="G11" s="1" t="s">
        <v>13</v>
      </c>
      <c r="K11" s="2">
        <v>12</v>
      </c>
      <c r="L11" s="2">
        <f t="shared" si="0"/>
        <v>12</v>
      </c>
      <c r="N11" s="7">
        <f t="shared" si="1"/>
        <v>12</v>
      </c>
    </row>
    <row r="12" spans="2:32" ht="12.75" customHeight="1" x14ac:dyDescent="0.2">
      <c r="B12" s="4">
        <v>1975</v>
      </c>
      <c r="C12" s="2" t="s">
        <v>8</v>
      </c>
      <c r="D12" s="4" t="s">
        <v>5</v>
      </c>
      <c r="E12" s="4" t="s">
        <v>14</v>
      </c>
      <c r="F12" s="2" t="s">
        <v>3</v>
      </c>
      <c r="G12" s="1" t="s">
        <v>15</v>
      </c>
      <c r="J12" s="2">
        <v>9</v>
      </c>
      <c r="L12" s="2">
        <f t="shared" si="0"/>
        <v>9</v>
      </c>
      <c r="N12" s="7">
        <f t="shared" si="1"/>
        <v>9</v>
      </c>
    </row>
    <row r="13" spans="2:32" ht="12.75" customHeight="1" x14ac:dyDescent="0.2">
      <c r="B13" s="4">
        <v>1975</v>
      </c>
      <c r="C13" s="2" t="s">
        <v>16</v>
      </c>
      <c r="D13" s="4" t="s">
        <v>17</v>
      </c>
      <c r="E13" s="4" t="s">
        <v>14</v>
      </c>
      <c r="F13" s="2" t="s">
        <v>18</v>
      </c>
      <c r="G13" s="1" t="s">
        <v>19</v>
      </c>
      <c r="H13" s="2">
        <v>3</v>
      </c>
      <c r="I13" s="2">
        <v>6</v>
      </c>
      <c r="L13" s="2">
        <f t="shared" si="0"/>
        <v>9</v>
      </c>
      <c r="N13" s="7">
        <f t="shared" si="1"/>
        <v>9</v>
      </c>
    </row>
    <row r="14" spans="2:32" ht="12.75" customHeight="1" x14ac:dyDescent="0.2">
      <c r="B14" s="4">
        <v>1975</v>
      </c>
      <c r="C14" s="2" t="s">
        <v>0</v>
      </c>
      <c r="D14" s="4" t="s">
        <v>17</v>
      </c>
      <c r="E14" s="4" t="s">
        <v>14</v>
      </c>
      <c r="F14" s="2" t="s">
        <v>3</v>
      </c>
      <c r="G14" s="1" t="s">
        <v>20</v>
      </c>
      <c r="I14" s="2">
        <v>6</v>
      </c>
      <c r="L14" s="2">
        <f t="shared" si="0"/>
        <v>6</v>
      </c>
      <c r="N14" s="7">
        <f t="shared" si="1"/>
        <v>6</v>
      </c>
    </row>
    <row r="15" spans="2:32" ht="12.75" customHeight="1" x14ac:dyDescent="0.2">
      <c r="B15" s="4">
        <v>1975</v>
      </c>
      <c r="C15" s="2" t="s">
        <v>21</v>
      </c>
      <c r="D15" s="4" t="s">
        <v>5</v>
      </c>
      <c r="E15" s="4" t="s">
        <v>2</v>
      </c>
      <c r="F15" s="2" t="s">
        <v>18</v>
      </c>
      <c r="G15" s="1" t="s">
        <v>22</v>
      </c>
      <c r="J15" s="2">
        <v>9</v>
      </c>
      <c r="L15" s="2">
        <f t="shared" si="0"/>
        <v>9</v>
      </c>
      <c r="N15" s="7">
        <f t="shared" si="1"/>
        <v>9</v>
      </c>
    </row>
    <row r="16" spans="2:32" ht="12.75" customHeight="1" x14ac:dyDescent="0.2">
      <c r="B16" s="4">
        <v>1975</v>
      </c>
      <c r="C16" s="2" t="s">
        <v>23</v>
      </c>
      <c r="D16" s="4" t="s">
        <v>5</v>
      </c>
      <c r="E16" s="4" t="s">
        <v>14</v>
      </c>
      <c r="F16" s="2" t="s">
        <v>3</v>
      </c>
      <c r="G16" s="1" t="s">
        <v>24</v>
      </c>
      <c r="H16" s="2">
        <v>3</v>
      </c>
      <c r="J16" s="2">
        <v>9</v>
      </c>
      <c r="L16" s="2">
        <f t="shared" si="0"/>
        <v>12</v>
      </c>
      <c r="N16" s="7">
        <f t="shared" si="1"/>
        <v>12</v>
      </c>
    </row>
    <row r="17" spans="2:14" ht="12.75" customHeight="1" x14ac:dyDescent="0.2">
      <c r="B17" s="4">
        <v>1975</v>
      </c>
      <c r="C17" s="2" t="s">
        <v>521</v>
      </c>
      <c r="D17" s="4" t="s">
        <v>12</v>
      </c>
      <c r="E17" s="4" t="s">
        <v>2</v>
      </c>
      <c r="F17" s="2" t="s">
        <v>3</v>
      </c>
      <c r="G17" s="1" t="s">
        <v>26</v>
      </c>
      <c r="K17" s="2">
        <v>12</v>
      </c>
      <c r="L17" s="2">
        <f t="shared" si="0"/>
        <v>12</v>
      </c>
      <c r="M17" s="2" t="s">
        <v>565</v>
      </c>
      <c r="N17" s="7">
        <f t="shared" si="1"/>
        <v>24</v>
      </c>
    </row>
    <row r="18" spans="2:14" ht="12.75" customHeight="1" x14ac:dyDescent="0.2">
      <c r="B18" s="4">
        <v>1975</v>
      </c>
      <c r="C18" s="2" t="s">
        <v>27</v>
      </c>
      <c r="D18" s="4" t="s">
        <v>12</v>
      </c>
      <c r="E18" s="4" t="s">
        <v>14</v>
      </c>
      <c r="F18" s="2" t="s">
        <v>3</v>
      </c>
      <c r="G18" s="1" t="s">
        <v>28</v>
      </c>
      <c r="K18" s="2">
        <v>12</v>
      </c>
      <c r="L18" s="2">
        <f t="shared" si="0"/>
        <v>12</v>
      </c>
      <c r="N18" s="7">
        <f t="shared" si="1"/>
        <v>12</v>
      </c>
    </row>
    <row r="19" spans="2:14" ht="12.75" customHeight="1" x14ac:dyDescent="0.2">
      <c r="B19" s="4">
        <v>1975</v>
      </c>
      <c r="C19" s="2" t="s">
        <v>11</v>
      </c>
      <c r="D19" s="4" t="s">
        <v>12</v>
      </c>
      <c r="E19" s="4" t="s">
        <v>6</v>
      </c>
      <c r="F19" s="2" t="s">
        <v>3</v>
      </c>
      <c r="G19" s="1" t="s">
        <v>29</v>
      </c>
      <c r="K19" s="2">
        <v>12</v>
      </c>
      <c r="L19" s="2">
        <f t="shared" si="0"/>
        <v>12</v>
      </c>
      <c r="N19" s="7">
        <f t="shared" si="1"/>
        <v>12</v>
      </c>
    </row>
    <row r="20" spans="2:14" ht="12.75" customHeight="1" x14ac:dyDescent="0.2">
      <c r="B20" s="4">
        <v>1975</v>
      </c>
      <c r="C20" s="2" t="s">
        <v>30</v>
      </c>
      <c r="D20" s="4" t="s">
        <v>12</v>
      </c>
      <c r="E20" s="4" t="s">
        <v>6</v>
      </c>
      <c r="F20" s="2" t="s">
        <v>3</v>
      </c>
      <c r="G20" s="1" t="s">
        <v>31</v>
      </c>
      <c r="K20" s="2">
        <v>12</v>
      </c>
      <c r="L20" s="2">
        <f t="shared" si="0"/>
        <v>12</v>
      </c>
      <c r="M20" s="2" t="s">
        <v>565</v>
      </c>
      <c r="N20" s="7">
        <f t="shared" si="1"/>
        <v>24</v>
      </c>
    </row>
    <row r="21" spans="2:14" ht="12.75" customHeight="1" x14ac:dyDescent="0.2">
      <c r="B21" s="4">
        <v>1975</v>
      </c>
      <c r="C21" s="2" t="s">
        <v>32</v>
      </c>
      <c r="D21" s="4" t="s">
        <v>5</v>
      </c>
      <c r="E21" s="4" t="s">
        <v>6</v>
      </c>
      <c r="F21" s="2" t="s">
        <v>3</v>
      </c>
      <c r="G21" s="1" t="s">
        <v>33</v>
      </c>
      <c r="J21" s="2">
        <v>9</v>
      </c>
      <c r="L21" s="2">
        <f t="shared" si="0"/>
        <v>9</v>
      </c>
      <c r="M21" s="2" t="s">
        <v>565</v>
      </c>
      <c r="N21" s="7">
        <f t="shared" si="1"/>
        <v>18</v>
      </c>
    </row>
    <row r="22" spans="2:14" ht="12.75" customHeight="1" x14ac:dyDescent="0.2">
      <c r="B22" s="4">
        <v>1975</v>
      </c>
      <c r="C22" s="2" t="s">
        <v>34</v>
      </c>
      <c r="D22" s="4" t="s">
        <v>12</v>
      </c>
      <c r="E22" s="4" t="s">
        <v>14</v>
      </c>
      <c r="F22" s="2" t="s">
        <v>3</v>
      </c>
      <c r="G22" s="1" t="s">
        <v>35</v>
      </c>
      <c r="K22" s="2">
        <v>12</v>
      </c>
      <c r="L22" s="2">
        <f t="shared" si="0"/>
        <v>12</v>
      </c>
      <c r="N22" s="7">
        <f t="shared" si="1"/>
        <v>12</v>
      </c>
    </row>
    <row r="23" spans="2:14" ht="12.75" customHeight="1" x14ac:dyDescent="0.2">
      <c r="B23" s="4">
        <v>1976</v>
      </c>
      <c r="C23" s="2" t="s">
        <v>36</v>
      </c>
      <c r="D23" s="4" t="s">
        <v>5</v>
      </c>
      <c r="E23" s="4" t="s">
        <v>14</v>
      </c>
      <c r="F23" s="2" t="s">
        <v>3</v>
      </c>
      <c r="G23" s="1" t="s">
        <v>37</v>
      </c>
      <c r="J23" s="2">
        <v>9</v>
      </c>
      <c r="L23" s="2">
        <f t="shared" si="0"/>
        <v>9</v>
      </c>
      <c r="N23" s="7">
        <f t="shared" si="1"/>
        <v>9</v>
      </c>
    </row>
    <row r="24" spans="2:14" ht="12.75" customHeight="1" x14ac:dyDescent="0.2">
      <c r="B24" s="4">
        <v>1976</v>
      </c>
      <c r="C24" s="2" t="s">
        <v>38</v>
      </c>
      <c r="D24" s="4" t="s">
        <v>12</v>
      </c>
      <c r="E24" s="4" t="s">
        <v>14</v>
      </c>
      <c r="F24" s="2" t="s">
        <v>18</v>
      </c>
      <c r="G24" s="1" t="s">
        <v>39</v>
      </c>
      <c r="K24" s="2">
        <v>12</v>
      </c>
      <c r="L24" s="2">
        <f t="shared" si="0"/>
        <v>12</v>
      </c>
      <c r="N24" s="7">
        <f t="shared" si="1"/>
        <v>12</v>
      </c>
    </row>
    <row r="25" spans="2:14" ht="12.75" customHeight="1" x14ac:dyDescent="0.2">
      <c r="B25" s="4">
        <v>1976</v>
      </c>
      <c r="C25" s="2" t="s">
        <v>40</v>
      </c>
      <c r="D25" s="4" t="s">
        <v>5</v>
      </c>
      <c r="E25" s="4" t="s">
        <v>41</v>
      </c>
      <c r="F25" s="2" t="s">
        <v>3</v>
      </c>
      <c r="G25" s="1" t="s">
        <v>42</v>
      </c>
      <c r="J25" s="2">
        <v>9</v>
      </c>
      <c r="L25" s="2">
        <f t="shared" si="0"/>
        <v>9</v>
      </c>
      <c r="M25" s="2" t="s">
        <v>565</v>
      </c>
      <c r="N25" s="7">
        <f t="shared" si="1"/>
        <v>18</v>
      </c>
    </row>
    <row r="26" spans="2:14" ht="12.75" customHeight="1" x14ac:dyDescent="0.2">
      <c r="B26" s="4">
        <v>1977</v>
      </c>
      <c r="C26" s="2" t="s">
        <v>16</v>
      </c>
      <c r="D26" s="4" t="s">
        <v>12</v>
      </c>
      <c r="E26" s="4" t="s">
        <v>2</v>
      </c>
      <c r="F26" s="2" t="s">
        <v>18</v>
      </c>
      <c r="G26" s="1" t="s">
        <v>43</v>
      </c>
      <c r="K26" s="2">
        <v>12</v>
      </c>
      <c r="L26" s="2">
        <f t="shared" si="0"/>
        <v>12</v>
      </c>
      <c r="N26" s="7">
        <f t="shared" si="1"/>
        <v>12</v>
      </c>
    </row>
    <row r="27" spans="2:14" ht="12.75" customHeight="1" x14ac:dyDescent="0.2">
      <c r="B27" s="4">
        <v>1977</v>
      </c>
      <c r="C27" s="2" t="s">
        <v>44</v>
      </c>
      <c r="D27" s="4" t="s">
        <v>12</v>
      </c>
      <c r="E27" s="4" t="s">
        <v>2</v>
      </c>
      <c r="F27" s="2" t="s">
        <v>3</v>
      </c>
      <c r="G27" s="1" t="s">
        <v>45</v>
      </c>
      <c r="K27" s="2">
        <v>12</v>
      </c>
      <c r="L27" s="2">
        <f t="shared" si="0"/>
        <v>12</v>
      </c>
      <c r="N27" s="7">
        <f t="shared" si="1"/>
        <v>12</v>
      </c>
    </row>
    <row r="28" spans="2:14" ht="12.75" customHeight="1" x14ac:dyDescent="0.2">
      <c r="B28" s="4">
        <v>1977</v>
      </c>
      <c r="C28" s="2" t="s">
        <v>46</v>
      </c>
      <c r="D28" s="4" t="s">
        <v>12</v>
      </c>
      <c r="E28" s="4" t="s">
        <v>14</v>
      </c>
      <c r="F28" s="2" t="s">
        <v>3</v>
      </c>
      <c r="G28" s="1" t="s">
        <v>47</v>
      </c>
      <c r="K28" s="2">
        <v>12</v>
      </c>
      <c r="L28" s="2">
        <f t="shared" si="0"/>
        <v>12</v>
      </c>
      <c r="N28" s="7">
        <f t="shared" si="1"/>
        <v>12</v>
      </c>
    </row>
    <row r="29" spans="2:14" ht="12.75" customHeight="1" x14ac:dyDescent="0.2">
      <c r="B29" s="4">
        <v>1977</v>
      </c>
      <c r="C29" s="2" t="s">
        <v>23</v>
      </c>
      <c r="D29" s="4" t="s">
        <v>12</v>
      </c>
      <c r="E29" s="4" t="s">
        <v>14</v>
      </c>
      <c r="F29" s="2" t="s">
        <v>3</v>
      </c>
      <c r="G29" s="1" t="s">
        <v>48</v>
      </c>
      <c r="K29" s="2">
        <v>12</v>
      </c>
      <c r="L29" s="2">
        <f t="shared" si="0"/>
        <v>12</v>
      </c>
      <c r="N29" s="7">
        <f t="shared" si="1"/>
        <v>12</v>
      </c>
    </row>
    <row r="30" spans="2:14" ht="12.75" customHeight="1" x14ac:dyDescent="0.2">
      <c r="B30" s="4">
        <v>1977</v>
      </c>
      <c r="C30" s="2" t="s">
        <v>49</v>
      </c>
      <c r="D30" s="4" t="s">
        <v>12</v>
      </c>
      <c r="E30" s="4" t="s">
        <v>14</v>
      </c>
      <c r="F30" s="2" t="s">
        <v>3</v>
      </c>
      <c r="G30" s="1" t="s">
        <v>50</v>
      </c>
      <c r="H30" s="2">
        <v>3</v>
      </c>
      <c r="K30" s="2">
        <v>12</v>
      </c>
      <c r="L30" s="2">
        <f t="shared" si="0"/>
        <v>15</v>
      </c>
      <c r="N30" s="7">
        <f t="shared" si="1"/>
        <v>15</v>
      </c>
    </row>
    <row r="31" spans="2:14" ht="12.75" customHeight="1" x14ac:dyDescent="0.2">
      <c r="B31" s="4">
        <v>1977</v>
      </c>
      <c r="C31" s="2" t="s">
        <v>51</v>
      </c>
      <c r="D31" s="4" t="s">
        <v>52</v>
      </c>
      <c r="E31" s="4" t="s">
        <v>14</v>
      </c>
      <c r="F31" s="2" t="s">
        <v>3</v>
      </c>
      <c r="G31" s="1" t="s">
        <v>53</v>
      </c>
      <c r="L31" s="2">
        <f t="shared" si="0"/>
        <v>0</v>
      </c>
      <c r="N31" s="7">
        <f t="shared" si="1"/>
        <v>0</v>
      </c>
    </row>
    <row r="32" spans="2:14" ht="12.75" customHeight="1" x14ac:dyDescent="0.2">
      <c r="B32" s="4">
        <v>1978</v>
      </c>
      <c r="C32" s="2" t="s">
        <v>54</v>
      </c>
      <c r="D32" s="4" t="s">
        <v>12</v>
      </c>
      <c r="E32" s="4" t="s">
        <v>41</v>
      </c>
      <c r="F32" s="2" t="s">
        <v>18</v>
      </c>
      <c r="G32" s="1" t="s">
        <v>55</v>
      </c>
      <c r="K32" s="2">
        <v>12</v>
      </c>
      <c r="L32" s="2">
        <f t="shared" si="0"/>
        <v>12</v>
      </c>
      <c r="N32" s="7">
        <f t="shared" si="1"/>
        <v>12</v>
      </c>
    </row>
    <row r="33" spans="2:14" ht="12.75" customHeight="1" x14ac:dyDescent="0.2">
      <c r="B33" s="4">
        <v>1978</v>
      </c>
      <c r="C33" s="2" t="s">
        <v>40</v>
      </c>
      <c r="D33" s="4" t="s">
        <v>12</v>
      </c>
      <c r="E33" s="4" t="s">
        <v>41</v>
      </c>
      <c r="F33" s="2" t="s">
        <v>18</v>
      </c>
      <c r="G33" s="1" t="s">
        <v>56</v>
      </c>
      <c r="K33" s="2">
        <v>12</v>
      </c>
      <c r="L33" s="2">
        <f t="shared" si="0"/>
        <v>12</v>
      </c>
      <c r="M33" s="2" t="s">
        <v>565</v>
      </c>
      <c r="N33" s="7">
        <f t="shared" si="1"/>
        <v>24</v>
      </c>
    </row>
    <row r="34" spans="2:14" ht="12.75" customHeight="1" x14ac:dyDescent="0.2">
      <c r="B34" s="4">
        <v>1978</v>
      </c>
      <c r="C34" s="2" t="s">
        <v>34</v>
      </c>
      <c r="D34" s="4" t="s">
        <v>12</v>
      </c>
      <c r="E34" s="4" t="s">
        <v>2</v>
      </c>
      <c r="F34" s="2" t="s">
        <v>3</v>
      </c>
      <c r="G34" s="1" t="s">
        <v>57</v>
      </c>
      <c r="H34" s="2">
        <v>3</v>
      </c>
      <c r="K34" s="2">
        <v>12</v>
      </c>
      <c r="L34" s="2">
        <f t="shared" si="0"/>
        <v>15</v>
      </c>
      <c r="N34" s="7">
        <f t="shared" si="1"/>
        <v>15</v>
      </c>
    </row>
    <row r="35" spans="2:14" ht="12.75" customHeight="1" x14ac:dyDescent="0.2">
      <c r="B35" s="4">
        <v>1978</v>
      </c>
      <c r="C35" s="2" t="s">
        <v>51</v>
      </c>
      <c r="D35" s="4" t="s">
        <v>12</v>
      </c>
      <c r="E35" s="4" t="s">
        <v>14</v>
      </c>
      <c r="F35" s="2" t="s">
        <v>3</v>
      </c>
      <c r="G35" s="1" t="s">
        <v>13</v>
      </c>
      <c r="K35" s="2">
        <v>12</v>
      </c>
      <c r="L35" s="2">
        <f t="shared" si="0"/>
        <v>12</v>
      </c>
      <c r="N35" s="7">
        <f t="shared" si="1"/>
        <v>12</v>
      </c>
    </row>
    <row r="36" spans="2:14" ht="12.75" customHeight="1" x14ac:dyDescent="0.2">
      <c r="B36" s="4">
        <v>1978</v>
      </c>
      <c r="C36" s="2" t="s">
        <v>58</v>
      </c>
      <c r="D36" s="4" t="s">
        <v>12</v>
      </c>
      <c r="E36" s="4" t="s">
        <v>14</v>
      </c>
      <c r="F36" s="2" t="s">
        <v>3</v>
      </c>
      <c r="G36" s="1" t="s">
        <v>59</v>
      </c>
      <c r="K36" s="2">
        <v>12</v>
      </c>
      <c r="L36" s="2">
        <f t="shared" si="0"/>
        <v>12</v>
      </c>
      <c r="N36" s="7">
        <f t="shared" si="1"/>
        <v>12</v>
      </c>
    </row>
    <row r="37" spans="2:14" ht="12.75" customHeight="1" x14ac:dyDescent="0.2">
      <c r="B37" s="4">
        <v>1979</v>
      </c>
      <c r="C37" s="2" t="s">
        <v>60</v>
      </c>
      <c r="D37" s="4" t="s">
        <v>12</v>
      </c>
      <c r="E37" s="4" t="s">
        <v>2</v>
      </c>
      <c r="F37" s="2" t="s">
        <v>18</v>
      </c>
      <c r="G37" s="1" t="s">
        <v>61</v>
      </c>
      <c r="K37" s="2">
        <v>12</v>
      </c>
      <c r="L37" s="2">
        <f t="shared" si="0"/>
        <v>12</v>
      </c>
      <c r="N37" s="7">
        <f t="shared" si="1"/>
        <v>12</v>
      </c>
    </row>
    <row r="38" spans="2:14" ht="12.75" customHeight="1" x14ac:dyDescent="0.2">
      <c r="B38" s="4">
        <v>1979</v>
      </c>
      <c r="C38" s="2" t="s">
        <v>46</v>
      </c>
      <c r="D38" s="4" t="s">
        <v>12</v>
      </c>
      <c r="E38" s="4" t="s">
        <v>14</v>
      </c>
      <c r="F38" s="2" t="s">
        <v>3</v>
      </c>
      <c r="G38" s="1" t="s">
        <v>39</v>
      </c>
      <c r="K38" s="2">
        <v>12</v>
      </c>
      <c r="L38" s="2">
        <f t="shared" si="0"/>
        <v>12</v>
      </c>
      <c r="N38" s="7">
        <f t="shared" si="1"/>
        <v>12</v>
      </c>
    </row>
    <row r="39" spans="2:14" ht="12.75" customHeight="1" x14ac:dyDescent="0.2">
      <c r="B39" s="4">
        <v>1979</v>
      </c>
      <c r="C39" s="2" t="s">
        <v>62</v>
      </c>
      <c r="D39" s="4" t="s">
        <v>12</v>
      </c>
      <c r="E39" s="4" t="s">
        <v>2</v>
      </c>
      <c r="F39" s="2" t="s">
        <v>18</v>
      </c>
      <c r="G39" s="1" t="s">
        <v>33</v>
      </c>
      <c r="K39" s="2">
        <v>12</v>
      </c>
      <c r="L39" s="2">
        <f t="shared" si="0"/>
        <v>12</v>
      </c>
      <c r="N39" s="7">
        <f t="shared" si="1"/>
        <v>12</v>
      </c>
    </row>
    <row r="40" spans="2:14" ht="12.75" customHeight="1" x14ac:dyDescent="0.2">
      <c r="B40" s="4">
        <v>1979</v>
      </c>
      <c r="C40" s="2" t="s">
        <v>54</v>
      </c>
      <c r="D40" s="4" t="s">
        <v>12</v>
      </c>
      <c r="E40" s="4" t="s">
        <v>41</v>
      </c>
      <c r="F40" s="2" t="s">
        <v>3</v>
      </c>
      <c r="G40" s="1" t="s">
        <v>63</v>
      </c>
      <c r="K40" s="2">
        <v>12</v>
      </c>
      <c r="L40" s="2">
        <f t="shared" si="0"/>
        <v>12</v>
      </c>
      <c r="N40" s="7">
        <f t="shared" si="1"/>
        <v>12</v>
      </c>
    </row>
    <row r="41" spans="2:14" ht="12.75" customHeight="1" x14ac:dyDescent="0.2">
      <c r="B41" s="4">
        <v>1979</v>
      </c>
      <c r="C41" s="2" t="s">
        <v>40</v>
      </c>
      <c r="D41" s="4" t="s">
        <v>12</v>
      </c>
      <c r="E41" s="4" t="s">
        <v>41</v>
      </c>
      <c r="F41" s="2" t="s">
        <v>18</v>
      </c>
      <c r="G41" s="1" t="s">
        <v>33</v>
      </c>
      <c r="K41" s="2">
        <v>12</v>
      </c>
      <c r="L41" s="2">
        <f t="shared" si="0"/>
        <v>12</v>
      </c>
      <c r="M41" s="2" t="s">
        <v>565</v>
      </c>
      <c r="N41" s="7">
        <f t="shared" si="1"/>
        <v>24</v>
      </c>
    </row>
    <row r="42" spans="2:14" ht="12.75" customHeight="1" x14ac:dyDescent="0.2">
      <c r="B42" s="4">
        <v>1979</v>
      </c>
      <c r="C42" s="2" t="s">
        <v>64</v>
      </c>
      <c r="D42" s="4" t="s">
        <v>12</v>
      </c>
      <c r="E42" s="4" t="s">
        <v>14</v>
      </c>
      <c r="F42" s="2" t="s">
        <v>18</v>
      </c>
      <c r="G42" s="1" t="s">
        <v>65</v>
      </c>
      <c r="K42" s="2">
        <v>12</v>
      </c>
      <c r="L42" s="2">
        <f t="shared" si="0"/>
        <v>12</v>
      </c>
      <c r="N42" s="7">
        <f t="shared" si="1"/>
        <v>12</v>
      </c>
    </row>
    <row r="43" spans="2:14" ht="12.75" customHeight="1" x14ac:dyDescent="0.2">
      <c r="B43" s="4">
        <v>1979</v>
      </c>
      <c r="C43" s="2" t="s">
        <v>66</v>
      </c>
      <c r="D43" s="4" t="s">
        <v>12</v>
      </c>
      <c r="E43" s="4" t="s">
        <v>2</v>
      </c>
      <c r="F43" s="2" t="s">
        <v>18</v>
      </c>
      <c r="G43" s="1" t="s">
        <v>13</v>
      </c>
      <c r="K43" s="2">
        <v>12</v>
      </c>
      <c r="L43" s="2">
        <f t="shared" si="0"/>
        <v>12</v>
      </c>
      <c r="N43" s="7">
        <f t="shared" si="1"/>
        <v>12</v>
      </c>
    </row>
    <row r="44" spans="2:14" ht="12.75" customHeight="1" x14ac:dyDescent="0.2">
      <c r="B44" s="4">
        <v>1980</v>
      </c>
      <c r="C44" s="2" t="s">
        <v>21</v>
      </c>
      <c r="D44" s="4" t="s">
        <v>12</v>
      </c>
      <c r="E44" s="4" t="s">
        <v>2</v>
      </c>
      <c r="F44" s="2" t="s">
        <v>18</v>
      </c>
      <c r="G44" s="1" t="s">
        <v>33</v>
      </c>
      <c r="K44" s="2">
        <v>12</v>
      </c>
      <c r="L44" s="2">
        <f t="shared" si="0"/>
        <v>12</v>
      </c>
      <c r="N44" s="7">
        <f t="shared" si="1"/>
        <v>12</v>
      </c>
    </row>
    <row r="45" spans="2:14" ht="12.75" customHeight="1" x14ac:dyDescent="0.2">
      <c r="B45" s="4">
        <v>1980</v>
      </c>
      <c r="C45" s="2" t="s">
        <v>40</v>
      </c>
      <c r="D45" s="4" t="s">
        <v>5</v>
      </c>
      <c r="E45" s="4" t="s">
        <v>41</v>
      </c>
      <c r="F45" s="2" t="s">
        <v>3</v>
      </c>
      <c r="G45" s="1" t="s">
        <v>67</v>
      </c>
      <c r="J45" s="2">
        <v>9</v>
      </c>
      <c r="L45" s="2">
        <f t="shared" si="0"/>
        <v>9</v>
      </c>
      <c r="M45" s="2" t="s">
        <v>565</v>
      </c>
      <c r="N45" s="7">
        <f t="shared" si="1"/>
        <v>18</v>
      </c>
    </row>
    <row r="46" spans="2:14" ht="12.75" customHeight="1" x14ac:dyDescent="0.2">
      <c r="B46" s="4">
        <v>1980</v>
      </c>
      <c r="C46" s="2" t="s">
        <v>66</v>
      </c>
      <c r="D46" s="4" t="s">
        <v>12</v>
      </c>
      <c r="E46" s="4" t="s">
        <v>2</v>
      </c>
      <c r="F46" s="2" t="s">
        <v>3</v>
      </c>
      <c r="G46" s="1" t="s">
        <v>68</v>
      </c>
      <c r="K46" s="2">
        <v>12</v>
      </c>
      <c r="L46" s="2">
        <f t="shared" si="0"/>
        <v>12</v>
      </c>
      <c r="N46" s="7">
        <f t="shared" si="1"/>
        <v>12</v>
      </c>
    </row>
    <row r="47" spans="2:14" ht="12.75" customHeight="1" x14ac:dyDescent="0.2">
      <c r="B47" s="4">
        <v>1980</v>
      </c>
      <c r="C47" s="2" t="s">
        <v>69</v>
      </c>
      <c r="D47" s="4" t="s">
        <v>5</v>
      </c>
      <c r="E47" s="4" t="s">
        <v>2</v>
      </c>
      <c r="F47" s="2" t="s">
        <v>18</v>
      </c>
      <c r="G47" s="1" t="s">
        <v>70</v>
      </c>
      <c r="H47" s="2">
        <v>3</v>
      </c>
      <c r="J47" s="2">
        <v>9</v>
      </c>
      <c r="L47" s="2">
        <f t="shared" si="0"/>
        <v>12</v>
      </c>
      <c r="N47" s="7">
        <f t="shared" si="1"/>
        <v>12</v>
      </c>
    </row>
    <row r="48" spans="2:14" ht="12.75" customHeight="1" x14ac:dyDescent="0.2">
      <c r="B48" s="4">
        <v>1981</v>
      </c>
      <c r="C48" s="2" t="s">
        <v>27</v>
      </c>
      <c r="D48" s="4" t="s">
        <v>12</v>
      </c>
      <c r="E48" s="4" t="s">
        <v>6</v>
      </c>
      <c r="F48" s="2" t="s">
        <v>3</v>
      </c>
      <c r="G48" s="1" t="s">
        <v>72</v>
      </c>
      <c r="K48" s="2">
        <v>12</v>
      </c>
      <c r="L48" s="2">
        <f t="shared" si="0"/>
        <v>12</v>
      </c>
      <c r="N48" s="7">
        <f t="shared" si="1"/>
        <v>12</v>
      </c>
    </row>
    <row r="49" spans="2:14" ht="12.75" customHeight="1" x14ac:dyDescent="0.2">
      <c r="B49" s="4">
        <v>1981</v>
      </c>
      <c r="C49" s="2" t="s">
        <v>32</v>
      </c>
      <c r="D49" s="4" t="s">
        <v>5</v>
      </c>
      <c r="E49" s="4" t="s">
        <v>14</v>
      </c>
      <c r="F49" s="2" t="s">
        <v>18</v>
      </c>
      <c r="G49" s="1" t="s">
        <v>73</v>
      </c>
      <c r="J49" s="2">
        <v>9</v>
      </c>
      <c r="L49" s="2">
        <f t="shared" si="0"/>
        <v>9</v>
      </c>
      <c r="N49" s="7">
        <f t="shared" si="1"/>
        <v>9</v>
      </c>
    </row>
    <row r="50" spans="2:14" ht="12.75" customHeight="1" x14ac:dyDescent="0.2">
      <c r="B50" s="4">
        <v>1981</v>
      </c>
      <c r="C50" s="2" t="s">
        <v>74</v>
      </c>
      <c r="D50" s="4" t="s">
        <v>12</v>
      </c>
      <c r="E50" s="4" t="s">
        <v>2</v>
      </c>
      <c r="F50" s="2" t="s">
        <v>18</v>
      </c>
      <c r="G50" s="1" t="s">
        <v>75</v>
      </c>
      <c r="K50" s="2">
        <v>12</v>
      </c>
      <c r="L50" s="2">
        <f t="shared" si="0"/>
        <v>12</v>
      </c>
      <c r="N50" s="7">
        <f t="shared" si="1"/>
        <v>12</v>
      </c>
    </row>
    <row r="51" spans="2:14" ht="12.75" customHeight="1" x14ac:dyDescent="0.2">
      <c r="B51" s="4">
        <v>1981</v>
      </c>
      <c r="C51" s="2" t="s">
        <v>76</v>
      </c>
      <c r="D51" s="4" t="s">
        <v>12</v>
      </c>
      <c r="E51" s="4" t="s">
        <v>41</v>
      </c>
      <c r="F51" s="2" t="s">
        <v>3</v>
      </c>
      <c r="G51" s="1" t="s">
        <v>77</v>
      </c>
      <c r="K51" s="2">
        <v>12</v>
      </c>
      <c r="L51" s="2">
        <f t="shared" si="0"/>
        <v>12</v>
      </c>
      <c r="N51" s="7">
        <f t="shared" si="1"/>
        <v>12</v>
      </c>
    </row>
    <row r="52" spans="2:14" ht="12.75" customHeight="1" x14ac:dyDescent="0.2">
      <c r="B52" s="4">
        <v>1981</v>
      </c>
      <c r="C52" s="2" t="s">
        <v>78</v>
      </c>
      <c r="D52" s="4" t="s">
        <v>12</v>
      </c>
      <c r="E52" s="4" t="s">
        <v>41</v>
      </c>
      <c r="F52" s="2" t="s">
        <v>18</v>
      </c>
      <c r="G52" s="1" t="s">
        <v>79</v>
      </c>
      <c r="H52" s="2">
        <v>3</v>
      </c>
      <c r="K52" s="2">
        <v>12</v>
      </c>
      <c r="L52" s="2">
        <f t="shared" si="0"/>
        <v>15</v>
      </c>
      <c r="M52" s="2" t="s">
        <v>565</v>
      </c>
      <c r="N52" s="7">
        <f t="shared" si="1"/>
        <v>30</v>
      </c>
    </row>
    <row r="53" spans="2:14" ht="12.75" customHeight="1" x14ac:dyDescent="0.2">
      <c r="B53" s="4">
        <v>1982</v>
      </c>
      <c r="C53" s="2" t="s">
        <v>40</v>
      </c>
      <c r="D53" s="4" t="s">
        <v>12</v>
      </c>
      <c r="E53" s="4" t="s">
        <v>41</v>
      </c>
      <c r="F53" s="2" t="s">
        <v>18</v>
      </c>
      <c r="G53" s="1" t="s">
        <v>80</v>
      </c>
      <c r="K53" s="2">
        <v>12</v>
      </c>
      <c r="L53" s="2">
        <f t="shared" si="0"/>
        <v>12</v>
      </c>
      <c r="M53" s="2" t="s">
        <v>565</v>
      </c>
      <c r="N53" s="7">
        <f t="shared" si="1"/>
        <v>24</v>
      </c>
    </row>
    <row r="54" spans="2:14" ht="12.75" customHeight="1" x14ac:dyDescent="0.2">
      <c r="B54" s="4">
        <v>1982</v>
      </c>
      <c r="C54" s="2" t="s">
        <v>66</v>
      </c>
      <c r="D54" s="4" t="s">
        <v>12</v>
      </c>
      <c r="E54" s="4" t="s">
        <v>2</v>
      </c>
      <c r="F54" s="2" t="s">
        <v>18</v>
      </c>
      <c r="G54" s="1" t="s">
        <v>81</v>
      </c>
      <c r="K54" s="2">
        <v>12</v>
      </c>
      <c r="L54" s="2">
        <f t="shared" si="0"/>
        <v>12</v>
      </c>
      <c r="N54" s="7">
        <f t="shared" si="1"/>
        <v>12</v>
      </c>
    </row>
    <row r="55" spans="2:14" ht="12.75" customHeight="1" x14ac:dyDescent="0.2">
      <c r="B55" s="4">
        <v>1982</v>
      </c>
      <c r="C55" s="2" t="s">
        <v>78</v>
      </c>
      <c r="D55" s="4" t="s">
        <v>12</v>
      </c>
      <c r="E55" s="4" t="s">
        <v>41</v>
      </c>
      <c r="F55" s="2" t="s">
        <v>3</v>
      </c>
      <c r="G55" s="1" t="s">
        <v>82</v>
      </c>
      <c r="K55" s="2">
        <v>12</v>
      </c>
      <c r="L55" s="2">
        <f t="shared" si="0"/>
        <v>12</v>
      </c>
      <c r="M55" s="2" t="s">
        <v>565</v>
      </c>
      <c r="N55" s="7">
        <f t="shared" si="1"/>
        <v>24</v>
      </c>
    </row>
    <row r="56" spans="2:14" ht="12.75" customHeight="1" x14ac:dyDescent="0.2">
      <c r="B56" s="4">
        <v>1982</v>
      </c>
      <c r="C56" s="2" t="s">
        <v>83</v>
      </c>
      <c r="D56" s="4" t="s">
        <v>12</v>
      </c>
      <c r="E56" s="4" t="s">
        <v>2</v>
      </c>
      <c r="F56" s="2" t="s">
        <v>18</v>
      </c>
      <c r="G56" s="1" t="s">
        <v>84</v>
      </c>
      <c r="K56" s="2">
        <v>12</v>
      </c>
      <c r="L56" s="2">
        <f t="shared" si="0"/>
        <v>12</v>
      </c>
      <c r="M56" s="2" t="s">
        <v>565</v>
      </c>
      <c r="N56" s="7">
        <f t="shared" si="1"/>
        <v>24</v>
      </c>
    </row>
    <row r="57" spans="2:14" ht="12.75" customHeight="1" x14ac:dyDescent="0.2">
      <c r="B57" s="4">
        <v>1983</v>
      </c>
      <c r="C57" s="2" t="s">
        <v>62</v>
      </c>
      <c r="D57" s="4" t="s">
        <v>12</v>
      </c>
      <c r="E57" s="4" t="s">
        <v>2</v>
      </c>
      <c r="F57" s="2" t="s">
        <v>18</v>
      </c>
      <c r="G57" s="1" t="s">
        <v>22</v>
      </c>
      <c r="K57" s="2">
        <v>12</v>
      </c>
      <c r="L57" s="2">
        <f t="shared" si="0"/>
        <v>12</v>
      </c>
      <c r="N57" s="7">
        <f t="shared" si="1"/>
        <v>12</v>
      </c>
    </row>
    <row r="58" spans="2:14" ht="12.75" customHeight="1" x14ac:dyDescent="0.2">
      <c r="B58" s="4">
        <v>1983</v>
      </c>
      <c r="C58" s="2" t="s">
        <v>25</v>
      </c>
      <c r="D58" s="4" t="s">
        <v>12</v>
      </c>
      <c r="E58" s="4" t="s">
        <v>2</v>
      </c>
      <c r="F58" s="2" t="s">
        <v>18</v>
      </c>
      <c r="G58" s="1" t="s">
        <v>85</v>
      </c>
      <c r="K58" s="2">
        <v>12</v>
      </c>
      <c r="L58" s="2">
        <f t="shared" si="0"/>
        <v>12</v>
      </c>
      <c r="M58" s="2" t="s">
        <v>565</v>
      </c>
      <c r="N58" s="7">
        <f t="shared" si="1"/>
        <v>24</v>
      </c>
    </row>
    <row r="59" spans="2:14" ht="12.75" customHeight="1" x14ac:dyDescent="0.2">
      <c r="B59" s="4">
        <v>1983</v>
      </c>
      <c r="C59" s="2" t="s">
        <v>46</v>
      </c>
      <c r="D59" s="4" t="s">
        <v>12</v>
      </c>
      <c r="E59" s="4" t="s">
        <v>14</v>
      </c>
      <c r="F59" s="2" t="s">
        <v>18</v>
      </c>
      <c r="G59" s="1" t="s">
        <v>65</v>
      </c>
      <c r="K59" s="2">
        <v>12</v>
      </c>
      <c r="L59" s="2">
        <f t="shared" si="0"/>
        <v>12</v>
      </c>
      <c r="N59" s="7">
        <f t="shared" si="1"/>
        <v>12</v>
      </c>
    </row>
    <row r="60" spans="2:14" ht="12.75" customHeight="1" x14ac:dyDescent="0.2">
      <c r="B60" s="4">
        <v>1983</v>
      </c>
      <c r="C60" s="2" t="s">
        <v>86</v>
      </c>
      <c r="D60" s="4" t="s">
        <v>12</v>
      </c>
      <c r="E60" s="4" t="s">
        <v>14</v>
      </c>
      <c r="F60" s="2" t="s">
        <v>18</v>
      </c>
      <c r="G60" s="1" t="s">
        <v>87</v>
      </c>
      <c r="K60" s="2">
        <v>12</v>
      </c>
      <c r="L60" s="2">
        <f t="shared" si="0"/>
        <v>12</v>
      </c>
      <c r="N60" s="7">
        <f t="shared" si="1"/>
        <v>12</v>
      </c>
    </row>
    <row r="61" spans="2:14" ht="12.75" customHeight="1" x14ac:dyDescent="0.2">
      <c r="B61" s="4">
        <v>1983</v>
      </c>
      <c r="C61" s="2" t="s">
        <v>32</v>
      </c>
      <c r="D61" s="4" t="s">
        <v>12</v>
      </c>
      <c r="E61" s="4" t="s">
        <v>14</v>
      </c>
      <c r="F61" s="2" t="s">
        <v>18</v>
      </c>
      <c r="G61" s="1" t="s">
        <v>65</v>
      </c>
      <c r="K61" s="2">
        <v>12</v>
      </c>
      <c r="L61" s="2">
        <f t="shared" si="0"/>
        <v>12</v>
      </c>
      <c r="M61" s="2" t="s">
        <v>565</v>
      </c>
      <c r="N61" s="7">
        <f t="shared" si="1"/>
        <v>24</v>
      </c>
    </row>
    <row r="62" spans="2:14" ht="12.75" customHeight="1" x14ac:dyDescent="0.2">
      <c r="B62" s="4">
        <v>1983</v>
      </c>
      <c r="C62" s="2" t="s">
        <v>74</v>
      </c>
      <c r="D62" s="4" t="s">
        <v>12</v>
      </c>
      <c r="E62" s="4" t="s">
        <v>14</v>
      </c>
      <c r="F62" s="2" t="s">
        <v>18</v>
      </c>
      <c r="G62" s="1" t="s">
        <v>88</v>
      </c>
      <c r="K62" s="2">
        <v>12</v>
      </c>
      <c r="L62" s="2">
        <f t="shared" si="0"/>
        <v>12</v>
      </c>
      <c r="N62" s="7">
        <f t="shared" si="1"/>
        <v>12</v>
      </c>
    </row>
    <row r="63" spans="2:14" ht="12.75" customHeight="1" x14ac:dyDescent="0.2">
      <c r="B63" s="4">
        <v>1984</v>
      </c>
      <c r="C63" s="2" t="s">
        <v>89</v>
      </c>
      <c r="D63" s="4" t="s">
        <v>12</v>
      </c>
      <c r="E63" s="4" t="s">
        <v>2</v>
      </c>
      <c r="F63" s="2" t="s">
        <v>18</v>
      </c>
      <c r="G63" s="1" t="s">
        <v>90</v>
      </c>
      <c r="H63" s="2">
        <v>3</v>
      </c>
      <c r="K63" s="2">
        <v>12</v>
      </c>
      <c r="L63" s="2">
        <f t="shared" si="0"/>
        <v>15</v>
      </c>
      <c r="N63" s="7">
        <f t="shared" si="1"/>
        <v>15</v>
      </c>
    </row>
    <row r="64" spans="2:14" ht="12.75" customHeight="1" x14ac:dyDescent="0.2">
      <c r="B64" s="4">
        <v>1984</v>
      </c>
      <c r="C64" s="2" t="s">
        <v>25</v>
      </c>
      <c r="D64" s="4" t="s">
        <v>12</v>
      </c>
      <c r="E64" s="4" t="s">
        <v>2</v>
      </c>
      <c r="F64" s="2" t="s">
        <v>18</v>
      </c>
      <c r="G64" s="1" t="s">
        <v>20</v>
      </c>
      <c r="K64" s="2">
        <v>12</v>
      </c>
      <c r="L64" s="2">
        <f t="shared" si="0"/>
        <v>12</v>
      </c>
      <c r="M64" s="2" t="s">
        <v>565</v>
      </c>
      <c r="N64" s="7">
        <f t="shared" si="1"/>
        <v>24</v>
      </c>
    </row>
    <row r="65" spans="2:14" ht="12.75" customHeight="1" x14ac:dyDescent="0.2">
      <c r="B65" s="4">
        <v>1984</v>
      </c>
      <c r="C65" s="2" t="s">
        <v>27</v>
      </c>
      <c r="D65" s="4" t="s">
        <v>12</v>
      </c>
      <c r="E65" s="4" t="s">
        <v>6</v>
      </c>
      <c r="F65" s="2" t="s">
        <v>18</v>
      </c>
      <c r="G65" s="1" t="s">
        <v>85</v>
      </c>
      <c r="K65" s="2">
        <v>12</v>
      </c>
      <c r="L65" s="2">
        <f t="shared" si="0"/>
        <v>12</v>
      </c>
      <c r="N65" s="7">
        <f t="shared" si="1"/>
        <v>12</v>
      </c>
    </row>
    <row r="66" spans="2:14" ht="12.75" customHeight="1" x14ac:dyDescent="0.2">
      <c r="B66" s="4">
        <v>1984</v>
      </c>
      <c r="C66" s="2" t="s">
        <v>30</v>
      </c>
      <c r="D66" s="4" t="s">
        <v>12</v>
      </c>
      <c r="E66" s="4" t="s">
        <v>6</v>
      </c>
      <c r="F66" s="2" t="s">
        <v>18</v>
      </c>
      <c r="G66" s="1" t="s">
        <v>20</v>
      </c>
      <c r="K66" s="2">
        <v>12</v>
      </c>
      <c r="L66" s="2">
        <f t="shared" si="0"/>
        <v>12</v>
      </c>
      <c r="M66" s="2" t="s">
        <v>565</v>
      </c>
      <c r="N66" s="7">
        <f t="shared" si="1"/>
        <v>24</v>
      </c>
    </row>
    <row r="67" spans="2:14" ht="12.75" customHeight="1" x14ac:dyDescent="0.2">
      <c r="B67" s="4">
        <v>1984</v>
      </c>
      <c r="C67" s="2" t="s">
        <v>40</v>
      </c>
      <c r="D67" s="4" t="s">
        <v>12</v>
      </c>
      <c r="E67" s="4" t="s">
        <v>41</v>
      </c>
      <c r="F67" s="2" t="s">
        <v>18</v>
      </c>
      <c r="G67" s="1" t="s">
        <v>91</v>
      </c>
      <c r="H67" s="2">
        <v>3</v>
      </c>
      <c r="K67" s="2">
        <v>12</v>
      </c>
      <c r="L67" s="2">
        <f t="shared" si="0"/>
        <v>15</v>
      </c>
      <c r="M67" s="2" t="s">
        <v>565</v>
      </c>
      <c r="N67" s="7">
        <f t="shared" si="1"/>
        <v>30</v>
      </c>
    </row>
    <row r="68" spans="2:14" ht="12.75" customHeight="1" x14ac:dyDescent="0.2">
      <c r="B68" s="4">
        <v>1984</v>
      </c>
      <c r="C68" s="2" t="s">
        <v>32</v>
      </c>
      <c r="D68" s="4" t="s">
        <v>12</v>
      </c>
      <c r="E68" s="4" t="s">
        <v>14</v>
      </c>
      <c r="F68" s="2" t="s">
        <v>18</v>
      </c>
      <c r="G68" s="1" t="s">
        <v>92</v>
      </c>
      <c r="K68" s="2">
        <v>12</v>
      </c>
      <c r="L68" s="2">
        <f t="shared" si="0"/>
        <v>12</v>
      </c>
      <c r="M68" s="2" t="s">
        <v>565</v>
      </c>
      <c r="N68" s="7">
        <f t="shared" si="1"/>
        <v>24</v>
      </c>
    </row>
    <row r="69" spans="2:14" ht="12.75" customHeight="1" x14ac:dyDescent="0.2">
      <c r="B69" s="4">
        <v>1985</v>
      </c>
      <c r="C69" s="2" t="s">
        <v>93</v>
      </c>
      <c r="D69" s="4" t="s">
        <v>12</v>
      </c>
      <c r="E69" s="4" t="s">
        <v>14</v>
      </c>
      <c r="F69" s="2" t="s">
        <v>3</v>
      </c>
      <c r="G69" s="1" t="s">
        <v>45</v>
      </c>
      <c r="K69" s="2">
        <v>12</v>
      </c>
      <c r="L69" s="2">
        <f t="shared" si="0"/>
        <v>12</v>
      </c>
      <c r="N69" s="7">
        <f t="shared" si="1"/>
        <v>12</v>
      </c>
    </row>
    <row r="70" spans="2:14" ht="12.75" customHeight="1" x14ac:dyDescent="0.2">
      <c r="B70" s="4">
        <v>1985</v>
      </c>
      <c r="C70" s="2" t="s">
        <v>94</v>
      </c>
      <c r="D70" s="4" t="s">
        <v>12</v>
      </c>
      <c r="E70" s="4" t="s">
        <v>14</v>
      </c>
      <c r="F70" s="2" t="s">
        <v>18</v>
      </c>
      <c r="G70" s="1" t="s">
        <v>45</v>
      </c>
      <c r="K70" s="2">
        <v>12</v>
      </c>
      <c r="L70" s="2">
        <f t="shared" si="0"/>
        <v>12</v>
      </c>
      <c r="N70" s="7">
        <f t="shared" si="1"/>
        <v>12</v>
      </c>
    </row>
    <row r="71" spans="2:14" ht="12.75" customHeight="1" x14ac:dyDescent="0.2">
      <c r="B71" s="4">
        <v>1985</v>
      </c>
      <c r="C71" s="2" t="s">
        <v>62</v>
      </c>
      <c r="D71" s="4" t="s">
        <v>12</v>
      </c>
      <c r="E71" s="4" t="s">
        <v>2</v>
      </c>
      <c r="F71" s="2" t="s">
        <v>18</v>
      </c>
      <c r="G71" s="1" t="s">
        <v>39</v>
      </c>
      <c r="K71" s="2">
        <v>12</v>
      </c>
      <c r="L71" s="2">
        <f t="shared" si="0"/>
        <v>12</v>
      </c>
      <c r="N71" s="7">
        <f t="shared" si="1"/>
        <v>12</v>
      </c>
    </row>
    <row r="72" spans="2:14" ht="12.75" customHeight="1" x14ac:dyDescent="0.2">
      <c r="B72" s="4">
        <v>1985</v>
      </c>
      <c r="C72" s="2" t="s">
        <v>30</v>
      </c>
      <c r="D72" s="4" t="s">
        <v>12</v>
      </c>
      <c r="E72" s="4" t="s">
        <v>6</v>
      </c>
      <c r="F72" s="2" t="s">
        <v>3</v>
      </c>
      <c r="G72" s="1" t="s">
        <v>95</v>
      </c>
      <c r="H72" s="2">
        <v>3</v>
      </c>
      <c r="K72" s="2">
        <v>12</v>
      </c>
      <c r="L72" s="2">
        <f t="shared" si="0"/>
        <v>15</v>
      </c>
      <c r="M72" s="2" t="s">
        <v>565</v>
      </c>
      <c r="N72" s="7">
        <f t="shared" si="1"/>
        <v>30</v>
      </c>
    </row>
    <row r="73" spans="2:14" ht="12.75" customHeight="1" x14ac:dyDescent="0.2">
      <c r="B73" s="4">
        <v>1985</v>
      </c>
      <c r="C73" s="2" t="s">
        <v>40</v>
      </c>
      <c r="D73" s="4" t="s">
        <v>12</v>
      </c>
      <c r="E73" s="4" t="s">
        <v>41</v>
      </c>
      <c r="F73" s="2" t="s">
        <v>18</v>
      </c>
      <c r="G73" s="1" t="s">
        <v>96</v>
      </c>
      <c r="K73" s="2">
        <v>12</v>
      </c>
      <c r="L73" s="2">
        <f t="shared" ref="L73:L87" si="2">SUM(H73:K73)</f>
        <v>12</v>
      </c>
      <c r="M73" s="2" t="s">
        <v>565</v>
      </c>
      <c r="N73" s="7">
        <f t="shared" ref="N73:N87" si="3">IF(OR(M73=0,M73=""),L73,L73*2)</f>
        <v>24</v>
      </c>
    </row>
    <row r="74" spans="2:14" ht="12.75" customHeight="1" x14ac:dyDescent="0.2">
      <c r="B74" s="4">
        <v>1985</v>
      </c>
      <c r="C74" s="2" t="s">
        <v>78</v>
      </c>
      <c r="D74" s="4" t="s">
        <v>12</v>
      </c>
      <c r="E74" s="4" t="s">
        <v>41</v>
      </c>
      <c r="F74" s="2" t="s">
        <v>18</v>
      </c>
      <c r="G74" s="1" t="s">
        <v>97</v>
      </c>
      <c r="K74" s="2">
        <v>12</v>
      </c>
      <c r="L74" s="2">
        <f t="shared" si="2"/>
        <v>12</v>
      </c>
      <c r="M74" s="2" t="s">
        <v>565</v>
      </c>
      <c r="N74" s="7">
        <f t="shared" si="3"/>
        <v>24</v>
      </c>
    </row>
    <row r="75" spans="2:14" ht="12.75" customHeight="1" x14ac:dyDescent="0.2">
      <c r="B75" s="4">
        <v>1986</v>
      </c>
      <c r="C75" s="2" t="s">
        <v>62</v>
      </c>
      <c r="D75" s="4" t="s">
        <v>12</v>
      </c>
      <c r="E75" s="4" t="s">
        <v>2</v>
      </c>
      <c r="F75" s="2" t="s">
        <v>18</v>
      </c>
      <c r="G75" s="1" t="s">
        <v>98</v>
      </c>
      <c r="K75" s="2">
        <v>12</v>
      </c>
      <c r="L75" s="2">
        <f t="shared" si="2"/>
        <v>12</v>
      </c>
      <c r="N75" s="7">
        <f t="shared" si="3"/>
        <v>12</v>
      </c>
    </row>
    <row r="76" spans="2:14" ht="12.75" customHeight="1" x14ac:dyDescent="0.2">
      <c r="B76" s="4">
        <v>1986</v>
      </c>
      <c r="C76" s="2" t="s">
        <v>30</v>
      </c>
      <c r="D76" s="4" t="s">
        <v>12</v>
      </c>
      <c r="E76" s="4" t="s">
        <v>6</v>
      </c>
      <c r="F76" s="2" t="s">
        <v>3</v>
      </c>
      <c r="G76" s="1" t="s">
        <v>99</v>
      </c>
      <c r="K76" s="2">
        <v>12</v>
      </c>
      <c r="L76" s="2">
        <f t="shared" si="2"/>
        <v>12</v>
      </c>
      <c r="M76" s="2" t="s">
        <v>565</v>
      </c>
      <c r="N76" s="7">
        <f t="shared" si="3"/>
        <v>24</v>
      </c>
    </row>
    <row r="77" spans="2:14" ht="12.75" customHeight="1" x14ac:dyDescent="0.2">
      <c r="B77" s="4">
        <v>1986</v>
      </c>
      <c r="C77" s="2" t="s">
        <v>46</v>
      </c>
      <c r="D77" s="4" t="s">
        <v>12</v>
      </c>
      <c r="E77" s="4" t="s">
        <v>14</v>
      </c>
      <c r="F77" s="2" t="s">
        <v>18</v>
      </c>
      <c r="G77" s="1" t="s">
        <v>100</v>
      </c>
      <c r="H77" s="2">
        <v>3</v>
      </c>
      <c r="K77" s="2">
        <v>12</v>
      </c>
      <c r="L77" s="2">
        <f t="shared" si="2"/>
        <v>15</v>
      </c>
      <c r="N77" s="7">
        <f t="shared" si="3"/>
        <v>15</v>
      </c>
    </row>
    <row r="78" spans="2:14" ht="12.75" customHeight="1" x14ac:dyDescent="0.2">
      <c r="B78" s="4">
        <v>1987</v>
      </c>
      <c r="C78" s="2" t="s">
        <v>38</v>
      </c>
      <c r="D78" s="4" t="s">
        <v>12</v>
      </c>
      <c r="E78" s="4" t="s">
        <v>6</v>
      </c>
      <c r="F78" s="2" t="s">
        <v>3</v>
      </c>
      <c r="G78" s="1" t="s">
        <v>101</v>
      </c>
      <c r="H78" s="2">
        <v>3</v>
      </c>
      <c r="K78" s="2">
        <v>12</v>
      </c>
      <c r="L78" s="2">
        <f t="shared" si="2"/>
        <v>15</v>
      </c>
      <c r="N78" s="7">
        <f t="shared" si="3"/>
        <v>15</v>
      </c>
    </row>
    <row r="79" spans="2:14" ht="12.75" customHeight="1" x14ac:dyDescent="0.2">
      <c r="B79" s="4">
        <v>1987</v>
      </c>
      <c r="C79" s="2" t="s">
        <v>30</v>
      </c>
      <c r="D79" s="4" t="s">
        <v>5</v>
      </c>
      <c r="E79" s="4" t="s">
        <v>6</v>
      </c>
      <c r="F79" s="2" t="s">
        <v>18</v>
      </c>
      <c r="G79" s="1" t="s">
        <v>88</v>
      </c>
      <c r="J79" s="2">
        <v>9</v>
      </c>
      <c r="L79" s="2">
        <f t="shared" si="2"/>
        <v>9</v>
      </c>
      <c r="M79" s="2" t="s">
        <v>565</v>
      </c>
      <c r="N79" s="7">
        <f t="shared" si="3"/>
        <v>18</v>
      </c>
    </row>
    <row r="80" spans="2:14" ht="12.75" customHeight="1" x14ac:dyDescent="0.2">
      <c r="B80" s="4">
        <v>1987</v>
      </c>
      <c r="C80" s="2" t="s">
        <v>40</v>
      </c>
      <c r="D80" s="4" t="s">
        <v>5</v>
      </c>
      <c r="E80" s="4" t="s">
        <v>41</v>
      </c>
      <c r="F80" s="2" t="s">
        <v>18</v>
      </c>
      <c r="G80" s="1" t="s">
        <v>102</v>
      </c>
      <c r="J80" s="2">
        <v>9</v>
      </c>
      <c r="L80" s="2">
        <f t="shared" si="2"/>
        <v>9</v>
      </c>
      <c r="M80" s="2" t="s">
        <v>565</v>
      </c>
      <c r="N80" s="7">
        <f t="shared" si="3"/>
        <v>18</v>
      </c>
    </row>
    <row r="81" spans="2:14" ht="12.75" customHeight="1" x14ac:dyDescent="0.2">
      <c r="B81" s="4">
        <v>1987</v>
      </c>
      <c r="C81" s="2" t="s">
        <v>46</v>
      </c>
      <c r="D81" s="4" t="s">
        <v>5</v>
      </c>
      <c r="E81" s="4" t="s">
        <v>14</v>
      </c>
      <c r="F81" s="2" t="s">
        <v>3</v>
      </c>
      <c r="G81" s="1" t="s">
        <v>98</v>
      </c>
      <c r="J81" s="2">
        <v>9</v>
      </c>
      <c r="L81" s="2">
        <f t="shared" si="2"/>
        <v>9</v>
      </c>
      <c r="N81" s="7">
        <f t="shared" si="3"/>
        <v>9</v>
      </c>
    </row>
    <row r="82" spans="2:14" ht="12.75" customHeight="1" x14ac:dyDescent="0.2">
      <c r="B82" s="4">
        <v>1987</v>
      </c>
      <c r="C82" s="2" t="s">
        <v>103</v>
      </c>
      <c r="D82" s="4" t="s">
        <v>12</v>
      </c>
      <c r="E82" s="4" t="s">
        <v>2</v>
      </c>
      <c r="F82" s="2" t="s">
        <v>18</v>
      </c>
      <c r="G82" s="1" t="s">
        <v>104</v>
      </c>
      <c r="K82" s="2">
        <v>12</v>
      </c>
      <c r="L82" s="2">
        <f t="shared" si="2"/>
        <v>12</v>
      </c>
      <c r="N82" s="7">
        <f t="shared" si="3"/>
        <v>12</v>
      </c>
    </row>
    <row r="83" spans="2:14" ht="12.75" customHeight="1" x14ac:dyDescent="0.2">
      <c r="B83" s="4">
        <v>1988</v>
      </c>
      <c r="C83" s="2" t="s">
        <v>78</v>
      </c>
      <c r="D83" s="4" t="s">
        <v>5</v>
      </c>
      <c r="E83" s="4" t="s">
        <v>14</v>
      </c>
      <c r="F83" s="2" t="s">
        <v>3</v>
      </c>
      <c r="G83" s="1" t="s">
        <v>105</v>
      </c>
      <c r="J83" s="2">
        <v>9</v>
      </c>
      <c r="L83" s="2">
        <f t="shared" si="2"/>
        <v>9</v>
      </c>
      <c r="M83" s="2" t="s">
        <v>565</v>
      </c>
      <c r="N83" s="7">
        <f t="shared" si="3"/>
        <v>18</v>
      </c>
    </row>
    <row r="84" spans="2:14" ht="12.75" customHeight="1" x14ac:dyDescent="0.2">
      <c r="B84" s="4">
        <v>1988</v>
      </c>
      <c r="C84" s="2" t="s">
        <v>38</v>
      </c>
      <c r="D84" s="4" t="s">
        <v>12</v>
      </c>
      <c r="E84" s="4" t="s">
        <v>6</v>
      </c>
      <c r="F84" s="2" t="s">
        <v>3</v>
      </c>
      <c r="G84" s="1" t="s">
        <v>106</v>
      </c>
      <c r="K84" s="2">
        <v>12</v>
      </c>
      <c r="L84" s="2">
        <f t="shared" si="2"/>
        <v>12</v>
      </c>
      <c r="N84" s="7">
        <f t="shared" si="3"/>
        <v>12</v>
      </c>
    </row>
    <row r="85" spans="2:14" ht="12.75" customHeight="1" x14ac:dyDescent="0.2">
      <c r="B85" s="4">
        <v>1988</v>
      </c>
      <c r="C85" s="2" t="s">
        <v>40</v>
      </c>
      <c r="D85" s="4" t="s">
        <v>5</v>
      </c>
      <c r="E85" s="4" t="s">
        <v>41</v>
      </c>
      <c r="F85" s="2" t="s">
        <v>18</v>
      </c>
      <c r="G85" s="1" t="s">
        <v>107</v>
      </c>
      <c r="J85" s="2">
        <v>9</v>
      </c>
      <c r="L85" s="2">
        <f t="shared" si="2"/>
        <v>9</v>
      </c>
      <c r="M85" s="2" t="s">
        <v>565</v>
      </c>
      <c r="N85" s="7">
        <f t="shared" si="3"/>
        <v>18</v>
      </c>
    </row>
    <row r="86" spans="2:14" ht="12.75" customHeight="1" x14ac:dyDescent="0.2">
      <c r="B86" s="4">
        <v>1988</v>
      </c>
      <c r="C86" s="2" t="s">
        <v>103</v>
      </c>
      <c r="D86" s="4" t="s">
        <v>12</v>
      </c>
      <c r="E86" s="4" t="s">
        <v>2</v>
      </c>
      <c r="F86" s="2" t="s">
        <v>18</v>
      </c>
      <c r="G86" s="1" t="s">
        <v>43</v>
      </c>
      <c r="K86" s="2">
        <v>12</v>
      </c>
      <c r="L86" s="2">
        <f t="shared" si="2"/>
        <v>12</v>
      </c>
      <c r="N86" s="7">
        <f t="shared" si="3"/>
        <v>12</v>
      </c>
    </row>
    <row r="87" spans="2:14" ht="12.75" customHeight="1" x14ac:dyDescent="0.2">
      <c r="B87" s="4">
        <v>1988</v>
      </c>
      <c r="C87" s="2" t="s">
        <v>21</v>
      </c>
      <c r="D87" s="4" t="s">
        <v>12</v>
      </c>
      <c r="E87" s="4" t="s">
        <v>2</v>
      </c>
      <c r="F87" s="2" t="s">
        <v>18</v>
      </c>
      <c r="G87" s="1" t="s">
        <v>88</v>
      </c>
      <c r="H87" s="11"/>
      <c r="I87" s="11"/>
      <c r="J87" s="11"/>
      <c r="K87" s="11">
        <v>12</v>
      </c>
      <c r="L87" s="11">
        <f t="shared" si="2"/>
        <v>12</v>
      </c>
      <c r="M87" s="11"/>
      <c r="N87" s="12">
        <f t="shared" si="3"/>
        <v>12</v>
      </c>
    </row>
    <row r="88" spans="2:14" x14ac:dyDescent="0.2">
      <c r="G88" s="5" t="s">
        <v>563</v>
      </c>
      <c r="H88" s="2">
        <f>SUM(H8:H87)</f>
        <v>39</v>
      </c>
      <c r="I88" s="2">
        <f t="shared" ref="I88:N88" si="4">SUM(I8:I87)</f>
        <v>12</v>
      </c>
      <c r="J88" s="2">
        <f t="shared" si="4"/>
        <v>135</v>
      </c>
      <c r="K88" s="2">
        <f t="shared" si="4"/>
        <v>720</v>
      </c>
      <c r="L88" s="2">
        <f t="shared" si="4"/>
        <v>906</v>
      </c>
      <c r="M88" s="2">
        <f t="shared" si="4"/>
        <v>0</v>
      </c>
      <c r="N88" s="7">
        <f t="shared" si="4"/>
        <v>1194</v>
      </c>
    </row>
    <row r="89" spans="2:14" x14ac:dyDescent="0.2">
      <c r="G89" s="1"/>
    </row>
    <row r="90" spans="2:14" x14ac:dyDescent="0.2">
      <c r="B90" s="3" t="s">
        <v>223</v>
      </c>
      <c r="G90" s="1"/>
    </row>
    <row r="91" spans="2:14" x14ac:dyDescent="0.2">
      <c r="G91" s="1"/>
    </row>
    <row r="92" spans="2:14" x14ac:dyDescent="0.2">
      <c r="G92" s="1"/>
    </row>
    <row r="93" spans="2:14" ht="12.75" customHeight="1" x14ac:dyDescent="0.2">
      <c r="B93" s="4">
        <v>1989</v>
      </c>
      <c r="C93" s="2" t="s">
        <v>62</v>
      </c>
      <c r="D93" s="4" t="s">
        <v>12</v>
      </c>
      <c r="E93" s="4" t="s">
        <v>2</v>
      </c>
      <c r="F93" s="2" t="s">
        <v>18</v>
      </c>
      <c r="G93" s="1" t="s">
        <v>224</v>
      </c>
      <c r="H93" s="13">
        <v>3</v>
      </c>
      <c r="K93" s="2">
        <v>12</v>
      </c>
      <c r="L93" s="2">
        <f t="shared" ref="L93:L109" si="5">SUM(H93:K93)</f>
        <v>15</v>
      </c>
      <c r="N93" s="7">
        <f t="shared" ref="N93:N109" si="6">IF(OR(M93=0,M93=""),L93,L93*2)</f>
        <v>15</v>
      </c>
    </row>
    <row r="94" spans="2:14" ht="12.75" customHeight="1" x14ac:dyDescent="0.2">
      <c r="B94" s="4">
        <v>1989</v>
      </c>
      <c r="C94" s="2" t="s">
        <v>522</v>
      </c>
      <c r="D94" s="4" t="s">
        <v>17</v>
      </c>
      <c r="E94" s="4" t="s">
        <v>2</v>
      </c>
      <c r="F94" s="2" t="s">
        <v>18</v>
      </c>
      <c r="G94" s="1" t="s">
        <v>225</v>
      </c>
      <c r="H94" s="13"/>
      <c r="I94" s="2">
        <v>6</v>
      </c>
      <c r="L94" s="2">
        <f t="shared" si="5"/>
        <v>6</v>
      </c>
      <c r="M94" s="2" t="s">
        <v>565</v>
      </c>
      <c r="N94" s="7">
        <f t="shared" si="6"/>
        <v>12</v>
      </c>
    </row>
    <row r="95" spans="2:14" ht="12.75" customHeight="1" x14ac:dyDescent="0.2">
      <c r="B95" s="4">
        <v>1990</v>
      </c>
      <c r="C95" s="2" t="s">
        <v>16</v>
      </c>
      <c r="D95" s="4" t="s">
        <v>5</v>
      </c>
      <c r="E95" s="4" t="s">
        <v>2</v>
      </c>
      <c r="F95" s="2" t="s">
        <v>18</v>
      </c>
      <c r="G95" s="1" t="s">
        <v>42</v>
      </c>
      <c r="H95" s="13"/>
      <c r="J95" s="2">
        <v>9</v>
      </c>
      <c r="L95" s="2">
        <f t="shared" si="5"/>
        <v>9</v>
      </c>
      <c r="N95" s="7">
        <f t="shared" si="6"/>
        <v>9</v>
      </c>
    </row>
    <row r="96" spans="2:14" ht="12.75" customHeight="1" x14ac:dyDescent="0.2">
      <c r="B96" s="4">
        <v>1990</v>
      </c>
      <c r="C96" s="2" t="s">
        <v>11</v>
      </c>
      <c r="D96" s="4" t="s">
        <v>12</v>
      </c>
      <c r="E96" s="4" t="s">
        <v>6</v>
      </c>
      <c r="F96" s="2" t="s">
        <v>121</v>
      </c>
      <c r="G96" s="1" t="s">
        <v>204</v>
      </c>
      <c r="H96" s="13"/>
      <c r="K96" s="2">
        <v>12</v>
      </c>
      <c r="L96" s="2">
        <f t="shared" si="5"/>
        <v>12</v>
      </c>
      <c r="N96" s="7">
        <f t="shared" si="6"/>
        <v>12</v>
      </c>
    </row>
    <row r="97" spans="2:14" ht="12.75" customHeight="1" x14ac:dyDescent="0.2">
      <c r="B97" s="4">
        <v>1990</v>
      </c>
      <c r="C97" s="2" t="s">
        <v>46</v>
      </c>
      <c r="D97" s="4" t="s">
        <v>12</v>
      </c>
      <c r="E97" s="4" t="s">
        <v>14</v>
      </c>
      <c r="F97" s="2" t="s">
        <v>121</v>
      </c>
      <c r="G97" s="1" t="s">
        <v>226</v>
      </c>
      <c r="H97" s="13">
        <v>3</v>
      </c>
      <c r="K97" s="2">
        <v>12</v>
      </c>
      <c r="L97" s="2">
        <f t="shared" si="5"/>
        <v>15</v>
      </c>
      <c r="N97" s="7">
        <f t="shared" si="6"/>
        <v>15</v>
      </c>
    </row>
    <row r="98" spans="2:14" ht="12.75" customHeight="1" x14ac:dyDescent="0.2">
      <c r="B98" s="4">
        <v>1990</v>
      </c>
      <c r="C98" s="2" t="s">
        <v>60</v>
      </c>
      <c r="D98" s="4" t="s">
        <v>12</v>
      </c>
      <c r="E98" s="4" t="s">
        <v>2</v>
      </c>
      <c r="F98" s="2" t="s">
        <v>121</v>
      </c>
      <c r="G98" s="1" t="s">
        <v>227</v>
      </c>
      <c r="H98" s="13">
        <v>3</v>
      </c>
      <c r="K98" s="2">
        <v>12</v>
      </c>
      <c r="L98" s="2">
        <f t="shared" si="5"/>
        <v>15</v>
      </c>
      <c r="N98" s="7">
        <f t="shared" si="6"/>
        <v>15</v>
      </c>
    </row>
    <row r="99" spans="2:14" ht="12.75" customHeight="1" x14ac:dyDescent="0.2">
      <c r="B99" s="4">
        <v>1991</v>
      </c>
      <c r="C99" s="2" t="s">
        <v>51</v>
      </c>
      <c r="D99" s="4" t="s">
        <v>12</v>
      </c>
      <c r="E99" s="4" t="s">
        <v>14</v>
      </c>
      <c r="F99" s="2" t="s">
        <v>18</v>
      </c>
      <c r="G99" s="1" t="s">
        <v>228</v>
      </c>
      <c r="H99" s="13">
        <v>3</v>
      </c>
      <c r="K99" s="2">
        <v>12</v>
      </c>
      <c r="L99" s="2">
        <f t="shared" si="5"/>
        <v>15</v>
      </c>
      <c r="N99" s="7">
        <f t="shared" si="6"/>
        <v>15</v>
      </c>
    </row>
    <row r="100" spans="2:14" ht="12.75" customHeight="1" x14ac:dyDescent="0.2">
      <c r="B100" s="4">
        <v>1991</v>
      </c>
      <c r="C100" s="2" t="s">
        <v>32</v>
      </c>
      <c r="D100" s="4" t="s">
        <v>12</v>
      </c>
      <c r="E100" s="4" t="s">
        <v>14</v>
      </c>
      <c r="F100" s="2" t="s">
        <v>121</v>
      </c>
      <c r="G100" s="1" t="s">
        <v>229</v>
      </c>
      <c r="H100" s="13">
        <v>3</v>
      </c>
      <c r="K100" s="2">
        <v>12</v>
      </c>
      <c r="L100" s="2">
        <f t="shared" si="5"/>
        <v>15</v>
      </c>
      <c r="M100" s="2" t="s">
        <v>565</v>
      </c>
      <c r="N100" s="7">
        <f t="shared" si="6"/>
        <v>30</v>
      </c>
    </row>
    <row r="101" spans="2:14" ht="12.75" customHeight="1" x14ac:dyDescent="0.2">
      <c r="B101" s="4">
        <v>1991</v>
      </c>
      <c r="C101" s="2" t="s">
        <v>230</v>
      </c>
      <c r="D101" s="4" t="s">
        <v>12</v>
      </c>
      <c r="E101" s="4" t="s">
        <v>2</v>
      </c>
      <c r="F101" s="2" t="s">
        <v>121</v>
      </c>
      <c r="G101" s="1" t="s">
        <v>231</v>
      </c>
      <c r="H101" s="13"/>
      <c r="K101" s="2">
        <v>12</v>
      </c>
      <c r="L101" s="2">
        <f t="shared" si="5"/>
        <v>12</v>
      </c>
      <c r="N101" s="7">
        <f t="shared" si="6"/>
        <v>12</v>
      </c>
    </row>
    <row r="102" spans="2:14" ht="12.75" customHeight="1" x14ac:dyDescent="0.2">
      <c r="B102" s="4">
        <v>1991</v>
      </c>
      <c r="C102" s="2" t="s">
        <v>60</v>
      </c>
      <c r="D102" s="4" t="s">
        <v>12</v>
      </c>
      <c r="E102" s="4" t="s">
        <v>2</v>
      </c>
      <c r="F102" s="2" t="s">
        <v>18</v>
      </c>
      <c r="G102" s="1" t="s">
        <v>118</v>
      </c>
      <c r="H102" s="13"/>
      <c r="K102" s="2">
        <v>12</v>
      </c>
      <c r="L102" s="2">
        <f t="shared" si="5"/>
        <v>12</v>
      </c>
      <c r="N102" s="7">
        <f t="shared" si="6"/>
        <v>12</v>
      </c>
    </row>
    <row r="103" spans="2:14" ht="12.75" customHeight="1" x14ac:dyDescent="0.2">
      <c r="B103" s="4">
        <v>1991</v>
      </c>
      <c r="C103" s="2" t="s">
        <v>522</v>
      </c>
      <c r="D103" s="4" t="s">
        <v>12</v>
      </c>
      <c r="E103" s="4" t="s">
        <v>2</v>
      </c>
      <c r="F103" s="2" t="s">
        <v>121</v>
      </c>
      <c r="G103" s="1" t="s">
        <v>232</v>
      </c>
      <c r="H103" s="13"/>
      <c r="K103" s="2">
        <v>12</v>
      </c>
      <c r="L103" s="2">
        <f t="shared" si="5"/>
        <v>12</v>
      </c>
      <c r="M103" s="2" t="s">
        <v>565</v>
      </c>
      <c r="N103" s="7">
        <f t="shared" si="6"/>
        <v>24</v>
      </c>
    </row>
    <row r="104" spans="2:14" ht="12.75" customHeight="1" x14ac:dyDescent="0.2">
      <c r="B104" s="4">
        <v>1992</v>
      </c>
      <c r="C104" s="2" t="s">
        <v>40</v>
      </c>
      <c r="D104" s="4" t="s">
        <v>5</v>
      </c>
      <c r="E104" s="4" t="s">
        <v>41</v>
      </c>
      <c r="F104" s="2" t="s">
        <v>121</v>
      </c>
      <c r="G104" s="1" t="s">
        <v>233</v>
      </c>
      <c r="H104" s="13">
        <v>3</v>
      </c>
      <c r="J104" s="2">
        <v>9</v>
      </c>
      <c r="L104" s="2">
        <f t="shared" si="5"/>
        <v>12</v>
      </c>
      <c r="M104" s="2" t="s">
        <v>565</v>
      </c>
      <c r="N104" s="7">
        <f t="shared" si="6"/>
        <v>24</v>
      </c>
    </row>
    <row r="105" spans="2:14" ht="12.75" customHeight="1" x14ac:dyDescent="0.2">
      <c r="B105" s="4">
        <v>1992</v>
      </c>
      <c r="C105" s="2" t="s">
        <v>46</v>
      </c>
      <c r="D105" s="4" t="s">
        <v>12</v>
      </c>
      <c r="E105" s="4" t="s">
        <v>14</v>
      </c>
      <c r="F105" s="2" t="s">
        <v>18</v>
      </c>
      <c r="G105" s="1" t="s">
        <v>26</v>
      </c>
      <c r="H105" s="13"/>
      <c r="K105" s="2">
        <v>12</v>
      </c>
      <c r="L105" s="2">
        <f t="shared" si="5"/>
        <v>12</v>
      </c>
      <c r="N105" s="7">
        <f t="shared" si="6"/>
        <v>12</v>
      </c>
    </row>
    <row r="106" spans="2:14" ht="12.75" customHeight="1" x14ac:dyDescent="0.2">
      <c r="B106" s="4">
        <v>1992</v>
      </c>
      <c r="C106" s="2" t="s">
        <v>60</v>
      </c>
      <c r="D106" s="4" t="s">
        <v>12</v>
      </c>
      <c r="E106" s="4" t="s">
        <v>2</v>
      </c>
      <c r="F106" s="2" t="s">
        <v>121</v>
      </c>
      <c r="G106" s="1" t="s">
        <v>39</v>
      </c>
      <c r="H106" s="13"/>
      <c r="K106" s="2">
        <v>12</v>
      </c>
      <c r="L106" s="2">
        <f t="shared" si="5"/>
        <v>12</v>
      </c>
      <c r="N106" s="7">
        <f t="shared" si="6"/>
        <v>12</v>
      </c>
    </row>
    <row r="107" spans="2:14" ht="12.75" customHeight="1" x14ac:dyDescent="0.2">
      <c r="B107" s="4">
        <v>1992</v>
      </c>
      <c r="C107" s="2" t="s">
        <v>522</v>
      </c>
      <c r="D107" s="4" t="s">
        <v>12</v>
      </c>
      <c r="E107" s="4" t="s">
        <v>2</v>
      </c>
      <c r="F107" s="2" t="s">
        <v>121</v>
      </c>
      <c r="G107" s="1" t="s">
        <v>234</v>
      </c>
      <c r="H107" s="13"/>
      <c r="K107" s="2">
        <v>12</v>
      </c>
      <c r="L107" s="2">
        <f t="shared" si="5"/>
        <v>12</v>
      </c>
      <c r="M107" s="2" t="s">
        <v>565</v>
      </c>
      <c r="N107" s="7">
        <f t="shared" si="6"/>
        <v>24</v>
      </c>
    </row>
    <row r="108" spans="2:14" ht="12.75" customHeight="1" x14ac:dyDescent="0.2">
      <c r="B108" s="4">
        <v>1993</v>
      </c>
      <c r="C108" s="2" t="s">
        <v>21</v>
      </c>
      <c r="D108" s="4" t="s">
        <v>12</v>
      </c>
      <c r="E108" s="4" t="s">
        <v>2</v>
      </c>
      <c r="F108" s="2" t="s">
        <v>121</v>
      </c>
      <c r="G108" s="1" t="s">
        <v>235</v>
      </c>
      <c r="H108" s="13"/>
      <c r="K108" s="2">
        <v>12</v>
      </c>
      <c r="L108" s="2">
        <f t="shared" si="5"/>
        <v>12</v>
      </c>
      <c r="N108" s="7">
        <f t="shared" si="6"/>
        <v>12</v>
      </c>
    </row>
    <row r="109" spans="2:14" ht="12.75" customHeight="1" x14ac:dyDescent="0.2">
      <c r="B109" s="4">
        <v>1993</v>
      </c>
      <c r="C109" s="2" t="s">
        <v>188</v>
      </c>
      <c r="D109" s="4" t="s">
        <v>12</v>
      </c>
      <c r="E109" s="4" t="s">
        <v>2</v>
      </c>
      <c r="F109" s="2" t="s">
        <v>18</v>
      </c>
      <c r="G109" s="1" t="s">
        <v>236</v>
      </c>
      <c r="H109" s="11">
        <v>3</v>
      </c>
      <c r="I109" s="11"/>
      <c r="J109" s="11"/>
      <c r="K109" s="11">
        <v>12</v>
      </c>
      <c r="L109" s="11">
        <f t="shared" si="5"/>
        <v>15</v>
      </c>
      <c r="M109" s="11"/>
      <c r="N109" s="12">
        <f t="shared" si="6"/>
        <v>15</v>
      </c>
    </row>
    <row r="110" spans="2:14" x14ac:dyDescent="0.2">
      <c r="G110" s="5" t="s">
        <v>563</v>
      </c>
      <c r="H110" s="2">
        <f>SUM(H93:H109)</f>
        <v>21</v>
      </c>
      <c r="I110" s="2">
        <f t="shared" ref="I110:N110" si="7">SUM(I93:I109)</f>
        <v>6</v>
      </c>
      <c r="J110" s="2">
        <f t="shared" si="7"/>
        <v>18</v>
      </c>
      <c r="K110" s="2">
        <f t="shared" si="7"/>
        <v>168</v>
      </c>
      <c r="L110" s="2">
        <f t="shared" si="7"/>
        <v>213</v>
      </c>
      <c r="M110" s="2">
        <f t="shared" si="7"/>
        <v>0</v>
      </c>
      <c r="N110" s="7">
        <f t="shared" si="7"/>
        <v>270</v>
      </c>
    </row>
    <row r="111" spans="2:14" x14ac:dyDescent="0.2">
      <c r="G111" s="1"/>
    </row>
    <row r="112" spans="2:14" x14ac:dyDescent="0.2">
      <c r="B112" s="2" t="s">
        <v>237</v>
      </c>
      <c r="G112" s="1"/>
    </row>
    <row r="113" spans="2:14" x14ac:dyDescent="0.2">
      <c r="G113" s="1"/>
    </row>
    <row r="114" spans="2:14" ht="12.75" customHeight="1" x14ac:dyDescent="0.2">
      <c r="B114" s="4">
        <v>1990</v>
      </c>
      <c r="C114" s="2" t="s">
        <v>167</v>
      </c>
      <c r="D114" s="4" t="s">
        <v>1</v>
      </c>
      <c r="E114" s="4" t="s">
        <v>6</v>
      </c>
      <c r="F114" s="2" t="s">
        <v>161</v>
      </c>
      <c r="G114" s="1" t="s">
        <v>204</v>
      </c>
      <c r="H114" s="13"/>
      <c r="L114" s="2">
        <f t="shared" ref="L114:L123" si="8">SUM(H114:K114)</f>
        <v>0</v>
      </c>
      <c r="N114" s="7">
        <f t="shared" ref="N114:N123" si="9">IF(OR(M114=0,M114=""),L114,L114*2)</f>
        <v>0</v>
      </c>
    </row>
    <row r="115" spans="2:14" ht="12.75" customHeight="1" x14ac:dyDescent="0.2">
      <c r="B115" s="4">
        <v>1991</v>
      </c>
      <c r="C115" s="2" t="s">
        <v>120</v>
      </c>
      <c r="D115" s="4" t="s">
        <v>5</v>
      </c>
      <c r="E115" s="4" t="s">
        <v>6</v>
      </c>
      <c r="F115" s="2" t="s">
        <v>200</v>
      </c>
      <c r="G115" s="1" t="s">
        <v>238</v>
      </c>
      <c r="H115" s="13"/>
      <c r="J115" s="2">
        <v>9</v>
      </c>
      <c r="L115" s="2">
        <f t="shared" si="8"/>
        <v>9</v>
      </c>
      <c r="N115" s="7">
        <f t="shared" si="9"/>
        <v>9</v>
      </c>
    </row>
    <row r="116" spans="2:14" ht="12.75" customHeight="1" x14ac:dyDescent="0.2">
      <c r="B116" s="4">
        <v>1992</v>
      </c>
      <c r="C116" s="2" t="s">
        <v>135</v>
      </c>
      <c r="D116" s="4" t="s">
        <v>5</v>
      </c>
      <c r="E116" s="4" t="s">
        <v>14</v>
      </c>
      <c r="F116" s="2" t="s">
        <v>200</v>
      </c>
      <c r="G116" s="1" t="s">
        <v>45</v>
      </c>
      <c r="H116" s="13"/>
      <c r="J116" s="2">
        <v>9</v>
      </c>
      <c r="L116" s="2">
        <f t="shared" si="8"/>
        <v>9</v>
      </c>
      <c r="N116" s="7">
        <f t="shared" si="9"/>
        <v>9</v>
      </c>
    </row>
    <row r="117" spans="2:14" ht="12.75" customHeight="1" x14ac:dyDescent="0.2">
      <c r="B117" s="4">
        <v>1992</v>
      </c>
      <c r="C117" s="2" t="s">
        <v>160</v>
      </c>
      <c r="D117" s="4" t="s">
        <v>5</v>
      </c>
      <c r="E117" s="4" t="s">
        <v>6</v>
      </c>
      <c r="F117" s="2" t="s">
        <v>161</v>
      </c>
      <c r="G117" s="1" t="s">
        <v>211</v>
      </c>
      <c r="H117" s="13"/>
      <c r="J117" s="2">
        <v>9</v>
      </c>
      <c r="L117" s="2">
        <f t="shared" si="8"/>
        <v>9</v>
      </c>
      <c r="M117" s="2" t="s">
        <v>565</v>
      </c>
      <c r="N117" s="7">
        <f t="shared" si="9"/>
        <v>18</v>
      </c>
    </row>
    <row r="118" spans="2:14" ht="12.75" customHeight="1" x14ac:dyDescent="0.2">
      <c r="B118" s="4">
        <v>1993</v>
      </c>
      <c r="C118" s="2" t="s">
        <v>167</v>
      </c>
      <c r="D118" s="4" t="s">
        <v>5</v>
      </c>
      <c r="E118" s="4" t="s">
        <v>6</v>
      </c>
      <c r="F118" s="2" t="s">
        <v>200</v>
      </c>
      <c r="G118" s="1" t="s">
        <v>239</v>
      </c>
      <c r="H118" s="13"/>
      <c r="J118" s="2">
        <v>9</v>
      </c>
      <c r="L118" s="2">
        <f t="shared" si="8"/>
        <v>9</v>
      </c>
      <c r="N118" s="7">
        <f t="shared" si="9"/>
        <v>9</v>
      </c>
    </row>
    <row r="119" spans="2:14" ht="12.75" customHeight="1" x14ac:dyDescent="0.2">
      <c r="B119" s="4">
        <v>1993</v>
      </c>
      <c r="C119" s="2" t="s">
        <v>11</v>
      </c>
      <c r="D119" s="4" t="s">
        <v>17</v>
      </c>
      <c r="E119" s="4" t="s">
        <v>6</v>
      </c>
      <c r="F119" s="2" t="s">
        <v>200</v>
      </c>
      <c r="G119" s="1" t="s">
        <v>88</v>
      </c>
      <c r="H119" s="13"/>
      <c r="I119" s="2">
        <v>6</v>
      </c>
      <c r="L119" s="2">
        <f t="shared" si="8"/>
        <v>6</v>
      </c>
      <c r="N119" s="7">
        <f t="shared" si="9"/>
        <v>6</v>
      </c>
    </row>
    <row r="120" spans="2:14" ht="12.75" customHeight="1" x14ac:dyDescent="0.2">
      <c r="B120" s="4">
        <v>1993</v>
      </c>
      <c r="C120" s="2" t="s">
        <v>86</v>
      </c>
      <c r="D120" s="4" t="s">
        <v>5</v>
      </c>
      <c r="E120" s="4" t="s">
        <v>14</v>
      </c>
      <c r="F120" s="2" t="s">
        <v>161</v>
      </c>
      <c r="G120" s="1" t="s">
        <v>240</v>
      </c>
      <c r="H120" s="13">
        <v>3</v>
      </c>
      <c r="J120" s="2">
        <v>9</v>
      </c>
      <c r="L120" s="2">
        <f t="shared" si="8"/>
        <v>12</v>
      </c>
      <c r="N120" s="7">
        <f t="shared" si="9"/>
        <v>12</v>
      </c>
    </row>
    <row r="121" spans="2:14" ht="12.75" customHeight="1" x14ac:dyDescent="0.2">
      <c r="B121" s="4">
        <v>1996</v>
      </c>
      <c r="C121" s="2" t="s">
        <v>103</v>
      </c>
      <c r="D121" s="4" t="s">
        <v>1</v>
      </c>
      <c r="E121" s="4" t="s">
        <v>14</v>
      </c>
      <c r="F121" s="2" t="s">
        <v>200</v>
      </c>
      <c r="G121" s="1" t="s">
        <v>33</v>
      </c>
      <c r="H121" s="13"/>
      <c r="L121" s="2">
        <f t="shared" si="8"/>
        <v>0</v>
      </c>
      <c r="N121" s="7">
        <f t="shared" si="9"/>
        <v>0</v>
      </c>
    </row>
    <row r="122" spans="2:14" ht="12.75" customHeight="1" x14ac:dyDescent="0.2">
      <c r="B122" s="4">
        <v>2000</v>
      </c>
      <c r="C122" s="2" t="s">
        <v>197</v>
      </c>
      <c r="D122" s="4" t="s">
        <v>1</v>
      </c>
      <c r="E122" s="4" t="s">
        <v>14</v>
      </c>
      <c r="F122" s="2" t="s">
        <v>200</v>
      </c>
      <c r="G122" s="1" t="s">
        <v>168</v>
      </c>
      <c r="H122" s="13"/>
      <c r="L122" s="2">
        <f t="shared" si="8"/>
        <v>0</v>
      </c>
      <c r="N122" s="7">
        <f t="shared" si="9"/>
        <v>0</v>
      </c>
    </row>
    <row r="123" spans="2:14" ht="12.75" customHeight="1" x14ac:dyDescent="0.2">
      <c r="B123" s="4">
        <v>2000</v>
      </c>
      <c r="C123" s="2" t="s">
        <v>241</v>
      </c>
      <c r="D123" s="4" t="s">
        <v>210</v>
      </c>
      <c r="E123" s="4" t="s">
        <v>2</v>
      </c>
      <c r="F123" s="2" t="s">
        <v>161</v>
      </c>
      <c r="G123" s="1" t="s">
        <v>242</v>
      </c>
      <c r="L123" s="2">
        <f t="shared" si="8"/>
        <v>0</v>
      </c>
      <c r="N123" s="7">
        <f t="shared" si="9"/>
        <v>0</v>
      </c>
    </row>
    <row r="124" spans="2:14" x14ac:dyDescent="0.2">
      <c r="G124" s="5" t="s">
        <v>563</v>
      </c>
      <c r="H124" s="14">
        <f>SUM(H114:H123)</f>
        <v>3</v>
      </c>
      <c r="I124" s="14">
        <f t="shared" ref="I124:N124" si="10">SUM(I114:I123)</f>
        <v>6</v>
      </c>
      <c r="J124" s="14">
        <f t="shared" si="10"/>
        <v>45</v>
      </c>
      <c r="K124" s="14">
        <f t="shared" si="10"/>
        <v>0</v>
      </c>
      <c r="L124" s="14">
        <f t="shared" si="10"/>
        <v>54</v>
      </c>
      <c r="M124" s="14">
        <f t="shared" si="10"/>
        <v>0</v>
      </c>
      <c r="N124" s="15">
        <f t="shared" si="10"/>
        <v>63</v>
      </c>
    </row>
    <row r="125" spans="2:14" x14ac:dyDescent="0.2">
      <c r="G125" s="1"/>
    </row>
    <row r="126" spans="2:14" x14ac:dyDescent="0.2">
      <c r="B126" s="2" t="s">
        <v>243</v>
      </c>
      <c r="G126" s="1"/>
    </row>
    <row r="127" spans="2:14" x14ac:dyDescent="0.2">
      <c r="G127" s="1"/>
    </row>
    <row r="128" spans="2:14" x14ac:dyDescent="0.2">
      <c r="G128" s="1"/>
    </row>
    <row r="129" spans="2:14" ht="12.75" customHeight="1" x14ac:dyDescent="0.2">
      <c r="B129" s="4">
        <v>1996</v>
      </c>
      <c r="C129" s="2" t="s">
        <v>167</v>
      </c>
      <c r="D129" s="4" t="s">
        <v>1</v>
      </c>
      <c r="E129" s="4" t="s">
        <v>6</v>
      </c>
      <c r="F129" s="2" t="s">
        <v>200</v>
      </c>
      <c r="G129" s="1" t="s">
        <v>208</v>
      </c>
      <c r="H129" s="13"/>
      <c r="L129" s="2">
        <f t="shared" ref="L129:L148" si="11">SUM(H129:K129)</f>
        <v>0</v>
      </c>
      <c r="N129" s="7">
        <f t="shared" ref="N129:N148" si="12">IF(OR(M129=0,M129=""),L129,L129*2)</f>
        <v>0</v>
      </c>
    </row>
    <row r="130" spans="2:14" ht="12.75" customHeight="1" x14ac:dyDescent="0.2">
      <c r="B130" s="4">
        <v>1996</v>
      </c>
      <c r="C130" s="2" t="s">
        <v>32</v>
      </c>
      <c r="D130" s="4" t="s">
        <v>1</v>
      </c>
      <c r="E130" s="4" t="s">
        <v>14</v>
      </c>
      <c r="F130" s="2" t="s">
        <v>189</v>
      </c>
      <c r="G130" s="1" t="s">
        <v>244</v>
      </c>
      <c r="H130" s="13"/>
      <c r="L130" s="2">
        <f t="shared" si="11"/>
        <v>0</v>
      </c>
      <c r="N130" s="7">
        <f t="shared" si="12"/>
        <v>0</v>
      </c>
    </row>
    <row r="131" spans="2:14" ht="12.75" customHeight="1" x14ac:dyDescent="0.2">
      <c r="B131" s="4">
        <v>1996</v>
      </c>
      <c r="C131" s="2" t="s">
        <v>103</v>
      </c>
      <c r="D131" s="4" t="s">
        <v>17</v>
      </c>
      <c r="E131" s="4" t="s">
        <v>14</v>
      </c>
      <c r="F131" s="2" t="s">
        <v>189</v>
      </c>
      <c r="G131" s="1" t="s">
        <v>81</v>
      </c>
      <c r="H131" s="13"/>
      <c r="I131" s="2">
        <v>6</v>
      </c>
      <c r="L131" s="2">
        <f t="shared" si="11"/>
        <v>6</v>
      </c>
      <c r="N131" s="7">
        <f t="shared" si="12"/>
        <v>6</v>
      </c>
    </row>
    <row r="132" spans="2:14" ht="12.75" customHeight="1" x14ac:dyDescent="0.2">
      <c r="B132" s="4">
        <v>1997</v>
      </c>
      <c r="C132" s="2" t="s">
        <v>30</v>
      </c>
      <c r="D132" s="4" t="s">
        <v>17</v>
      </c>
      <c r="E132" s="4" t="s">
        <v>6</v>
      </c>
      <c r="F132" s="2" t="s">
        <v>189</v>
      </c>
      <c r="G132" s="1" t="s">
        <v>88</v>
      </c>
      <c r="H132" s="13"/>
      <c r="I132" s="2">
        <v>6</v>
      </c>
      <c r="L132" s="2">
        <f t="shared" si="11"/>
        <v>6</v>
      </c>
      <c r="M132" s="2" t="s">
        <v>565</v>
      </c>
      <c r="N132" s="7">
        <f t="shared" si="12"/>
        <v>12</v>
      </c>
    </row>
    <row r="133" spans="2:14" ht="12.75" customHeight="1" x14ac:dyDescent="0.2">
      <c r="B133" s="4">
        <v>1997</v>
      </c>
      <c r="C133" s="2" t="s">
        <v>32</v>
      </c>
      <c r="D133" s="4" t="s">
        <v>17</v>
      </c>
      <c r="E133" s="4" t="s">
        <v>14</v>
      </c>
      <c r="F133" s="2" t="s">
        <v>189</v>
      </c>
      <c r="G133" s="1" t="s">
        <v>75</v>
      </c>
      <c r="H133" s="13"/>
      <c r="I133" s="2">
        <v>6</v>
      </c>
      <c r="L133" s="2">
        <f t="shared" si="11"/>
        <v>6</v>
      </c>
      <c r="M133" s="2" t="s">
        <v>565</v>
      </c>
      <c r="N133" s="7">
        <f t="shared" si="12"/>
        <v>12</v>
      </c>
    </row>
    <row r="134" spans="2:14" ht="12.75" customHeight="1" x14ac:dyDescent="0.2">
      <c r="B134" s="4">
        <v>1997</v>
      </c>
      <c r="C134" s="2" t="s">
        <v>23</v>
      </c>
      <c r="D134" s="4" t="s">
        <v>5</v>
      </c>
      <c r="E134" s="4" t="s">
        <v>2</v>
      </c>
      <c r="F134" s="2" t="s">
        <v>189</v>
      </c>
      <c r="G134" s="1" t="s">
        <v>245</v>
      </c>
      <c r="H134" s="13">
        <v>3</v>
      </c>
      <c r="J134" s="2">
        <v>9</v>
      </c>
      <c r="L134" s="2">
        <f t="shared" si="11"/>
        <v>12</v>
      </c>
      <c r="N134" s="7">
        <f t="shared" si="12"/>
        <v>12</v>
      </c>
    </row>
    <row r="135" spans="2:14" ht="12.75" customHeight="1" x14ac:dyDescent="0.2">
      <c r="B135" s="4">
        <v>1998</v>
      </c>
      <c r="C135" s="2" t="s">
        <v>40</v>
      </c>
      <c r="D135" s="4" t="s">
        <v>17</v>
      </c>
      <c r="E135" s="4" t="s">
        <v>41</v>
      </c>
      <c r="F135" s="2" t="s">
        <v>189</v>
      </c>
      <c r="G135" s="1" t="s">
        <v>118</v>
      </c>
      <c r="H135" s="13"/>
      <c r="I135" s="2">
        <v>6</v>
      </c>
      <c r="L135" s="2">
        <f t="shared" si="11"/>
        <v>6</v>
      </c>
      <c r="M135" s="2" t="s">
        <v>565</v>
      </c>
      <c r="N135" s="7">
        <f t="shared" si="12"/>
        <v>12</v>
      </c>
    </row>
    <row r="136" spans="2:14" ht="12.75" customHeight="1" x14ac:dyDescent="0.2">
      <c r="B136" s="4">
        <v>1998</v>
      </c>
      <c r="C136" s="2" t="s">
        <v>46</v>
      </c>
      <c r="D136" s="4" t="s">
        <v>5</v>
      </c>
      <c r="E136" s="4" t="s">
        <v>14</v>
      </c>
      <c r="F136" s="2" t="s">
        <v>189</v>
      </c>
      <c r="G136" s="1" t="s">
        <v>33</v>
      </c>
      <c r="H136" s="13"/>
      <c r="J136" s="2">
        <v>9</v>
      </c>
      <c r="L136" s="2">
        <f t="shared" si="11"/>
        <v>9</v>
      </c>
      <c r="N136" s="7">
        <f t="shared" si="12"/>
        <v>9</v>
      </c>
    </row>
    <row r="137" spans="2:14" ht="12.75" customHeight="1" x14ac:dyDescent="0.2">
      <c r="B137" s="4">
        <v>1998</v>
      </c>
      <c r="C137" s="2" t="s">
        <v>523</v>
      </c>
      <c r="D137" s="4" t="s">
        <v>210</v>
      </c>
      <c r="E137" s="4" t="s">
        <v>2</v>
      </c>
      <c r="F137" s="2" t="s">
        <v>189</v>
      </c>
      <c r="G137" s="1" t="s">
        <v>100</v>
      </c>
      <c r="H137" s="13">
        <v>3</v>
      </c>
      <c r="L137" s="2">
        <f t="shared" si="11"/>
        <v>3</v>
      </c>
      <c r="N137" s="7">
        <f t="shared" si="12"/>
        <v>3</v>
      </c>
    </row>
    <row r="138" spans="2:14" ht="12.75" customHeight="1" x14ac:dyDescent="0.2">
      <c r="B138" s="4">
        <v>1999</v>
      </c>
      <c r="C138" s="2" t="s">
        <v>120</v>
      </c>
      <c r="D138" s="4" t="s">
        <v>5</v>
      </c>
      <c r="E138" s="4" t="s">
        <v>6</v>
      </c>
      <c r="F138" s="2" t="s">
        <v>189</v>
      </c>
      <c r="G138" s="1" t="s">
        <v>22</v>
      </c>
      <c r="H138" s="13"/>
      <c r="J138" s="2">
        <v>9</v>
      </c>
      <c r="L138" s="2">
        <f t="shared" si="11"/>
        <v>9</v>
      </c>
      <c r="N138" s="7">
        <f t="shared" si="12"/>
        <v>9</v>
      </c>
    </row>
    <row r="139" spans="2:14" ht="12.75" customHeight="1" x14ac:dyDescent="0.2">
      <c r="B139" s="4">
        <v>1999</v>
      </c>
      <c r="C139" s="2" t="s">
        <v>30</v>
      </c>
      <c r="D139" s="4" t="s">
        <v>5</v>
      </c>
      <c r="E139" s="4" t="s">
        <v>6</v>
      </c>
      <c r="F139" s="2" t="s">
        <v>189</v>
      </c>
      <c r="G139" s="1" t="s">
        <v>75</v>
      </c>
      <c r="H139" s="13"/>
      <c r="J139" s="2">
        <v>9</v>
      </c>
      <c r="L139" s="2">
        <f t="shared" si="11"/>
        <v>9</v>
      </c>
      <c r="M139" s="2" t="s">
        <v>565</v>
      </c>
      <c r="N139" s="7">
        <f t="shared" si="12"/>
        <v>18</v>
      </c>
    </row>
    <row r="140" spans="2:14" ht="12.75" customHeight="1" x14ac:dyDescent="0.2">
      <c r="B140" s="4">
        <v>1999</v>
      </c>
      <c r="C140" s="2" t="s">
        <v>86</v>
      </c>
      <c r="D140" s="4" t="s">
        <v>17</v>
      </c>
      <c r="E140" s="4" t="s">
        <v>14</v>
      </c>
      <c r="F140" s="2" t="s">
        <v>189</v>
      </c>
      <c r="G140" s="1" t="s">
        <v>204</v>
      </c>
      <c r="H140" s="13"/>
      <c r="I140" s="2">
        <v>6</v>
      </c>
      <c r="L140" s="2">
        <f t="shared" si="11"/>
        <v>6</v>
      </c>
      <c r="N140" s="7">
        <f t="shared" si="12"/>
        <v>6</v>
      </c>
    </row>
    <row r="141" spans="2:14" ht="12.75" customHeight="1" x14ac:dyDescent="0.2">
      <c r="B141" s="4">
        <v>1999</v>
      </c>
      <c r="C141" s="2" t="s">
        <v>32</v>
      </c>
      <c r="D141" s="4" t="s">
        <v>1</v>
      </c>
      <c r="E141" s="4" t="s">
        <v>14</v>
      </c>
      <c r="F141" s="2" t="s">
        <v>189</v>
      </c>
      <c r="G141" s="1" t="s">
        <v>168</v>
      </c>
      <c r="H141" s="13"/>
      <c r="L141" s="2">
        <f t="shared" si="11"/>
        <v>0</v>
      </c>
      <c r="N141" s="7">
        <f t="shared" si="12"/>
        <v>0</v>
      </c>
    </row>
    <row r="142" spans="2:14" ht="12.75" customHeight="1" x14ac:dyDescent="0.2">
      <c r="B142" s="4">
        <v>2000</v>
      </c>
      <c r="C142" s="2" t="s">
        <v>78</v>
      </c>
      <c r="D142" s="4" t="s">
        <v>17</v>
      </c>
      <c r="E142" s="4" t="s">
        <v>14</v>
      </c>
      <c r="F142" s="2" t="s">
        <v>189</v>
      </c>
      <c r="G142" s="1" t="s">
        <v>204</v>
      </c>
      <c r="H142" s="13"/>
      <c r="I142" s="2">
        <v>6</v>
      </c>
      <c r="L142" s="2">
        <f t="shared" si="11"/>
        <v>6</v>
      </c>
      <c r="M142" s="2" t="s">
        <v>565</v>
      </c>
      <c r="N142" s="7">
        <f t="shared" si="12"/>
        <v>12</v>
      </c>
    </row>
    <row r="143" spans="2:14" ht="12.75" customHeight="1" x14ac:dyDescent="0.2">
      <c r="B143" s="4">
        <v>2000</v>
      </c>
      <c r="C143" s="2" t="s">
        <v>124</v>
      </c>
      <c r="D143" s="4" t="s">
        <v>12</v>
      </c>
      <c r="E143" s="4" t="s">
        <v>6</v>
      </c>
      <c r="F143" s="2" t="s">
        <v>189</v>
      </c>
      <c r="G143" s="1" t="s">
        <v>13</v>
      </c>
      <c r="H143" s="13"/>
      <c r="K143" s="2">
        <v>12</v>
      </c>
      <c r="L143" s="2">
        <f t="shared" si="11"/>
        <v>12</v>
      </c>
      <c r="N143" s="7">
        <f t="shared" si="12"/>
        <v>12</v>
      </c>
    </row>
    <row r="144" spans="2:14" ht="12.75" customHeight="1" x14ac:dyDescent="0.2">
      <c r="B144" s="4">
        <v>2000</v>
      </c>
      <c r="C144" s="2" t="s">
        <v>103</v>
      </c>
      <c r="D144" s="4" t="s">
        <v>5</v>
      </c>
      <c r="E144" s="4" t="s">
        <v>14</v>
      </c>
      <c r="F144" s="2" t="s">
        <v>189</v>
      </c>
      <c r="G144" s="1" t="s">
        <v>29</v>
      </c>
      <c r="H144" s="13"/>
      <c r="J144" s="2">
        <v>9</v>
      </c>
      <c r="L144" s="2">
        <f t="shared" si="11"/>
        <v>9</v>
      </c>
      <c r="N144" s="7">
        <f t="shared" si="12"/>
        <v>9</v>
      </c>
    </row>
    <row r="145" spans="2:14" ht="12.75" customHeight="1" x14ac:dyDescent="0.2">
      <c r="B145" s="4">
        <v>2001</v>
      </c>
      <c r="C145" s="2" t="s">
        <v>27</v>
      </c>
      <c r="D145" s="4" t="s">
        <v>17</v>
      </c>
      <c r="E145" s="4" t="s">
        <v>6</v>
      </c>
      <c r="F145" s="2" t="s">
        <v>200</v>
      </c>
      <c r="G145" s="1" t="s">
        <v>45</v>
      </c>
      <c r="H145" s="13"/>
      <c r="I145" s="2">
        <v>6</v>
      </c>
      <c r="L145" s="2">
        <f t="shared" si="11"/>
        <v>6</v>
      </c>
      <c r="N145" s="7">
        <f t="shared" si="12"/>
        <v>6</v>
      </c>
    </row>
    <row r="146" spans="2:14" ht="12.75" customHeight="1" x14ac:dyDescent="0.2">
      <c r="B146" s="4">
        <v>2001</v>
      </c>
      <c r="C146" s="2" t="s">
        <v>120</v>
      </c>
      <c r="D146" s="4" t="s">
        <v>17</v>
      </c>
      <c r="E146" s="4" t="s">
        <v>6</v>
      </c>
      <c r="F146" s="2" t="s">
        <v>189</v>
      </c>
      <c r="G146" s="1" t="s">
        <v>246</v>
      </c>
      <c r="H146" s="13">
        <v>3</v>
      </c>
      <c r="I146" s="2">
        <v>6</v>
      </c>
      <c r="L146" s="2">
        <f t="shared" si="11"/>
        <v>9</v>
      </c>
      <c r="N146" s="7">
        <f t="shared" si="12"/>
        <v>9</v>
      </c>
    </row>
    <row r="147" spans="2:14" ht="12.75" customHeight="1" x14ac:dyDescent="0.2">
      <c r="B147" s="4">
        <v>2001</v>
      </c>
      <c r="C147" s="2" t="s">
        <v>11</v>
      </c>
      <c r="D147" s="4" t="s">
        <v>17</v>
      </c>
      <c r="E147" s="4" t="s">
        <v>6</v>
      </c>
      <c r="F147" s="2" t="s">
        <v>189</v>
      </c>
      <c r="G147" s="1" t="s">
        <v>20</v>
      </c>
      <c r="H147" s="13"/>
      <c r="I147" s="2">
        <v>6</v>
      </c>
      <c r="L147" s="2">
        <f t="shared" si="11"/>
        <v>6</v>
      </c>
      <c r="N147" s="7">
        <f t="shared" si="12"/>
        <v>6</v>
      </c>
    </row>
    <row r="148" spans="2:14" ht="12.75" customHeight="1" x14ac:dyDescent="0.2">
      <c r="B148" s="4">
        <v>2002</v>
      </c>
      <c r="C148" s="2" t="s">
        <v>103</v>
      </c>
      <c r="D148" s="4" t="s">
        <v>9</v>
      </c>
      <c r="E148" s="4" t="s">
        <v>14</v>
      </c>
      <c r="F148" s="2" t="s">
        <v>189</v>
      </c>
      <c r="G148" s="1" t="s">
        <v>26</v>
      </c>
      <c r="L148" s="2">
        <f t="shared" si="11"/>
        <v>0</v>
      </c>
      <c r="N148" s="7">
        <f t="shared" si="12"/>
        <v>0</v>
      </c>
    </row>
    <row r="149" spans="2:14" x14ac:dyDescent="0.2">
      <c r="G149" s="5" t="s">
        <v>563</v>
      </c>
      <c r="H149" s="14">
        <f>SUM(H129:H148)</f>
        <v>9</v>
      </c>
      <c r="I149" s="14">
        <f t="shared" ref="I149:N149" si="13">SUM(I129:I148)</f>
        <v>54</v>
      </c>
      <c r="J149" s="14">
        <f t="shared" si="13"/>
        <v>45</v>
      </c>
      <c r="K149" s="14">
        <f t="shared" si="13"/>
        <v>12</v>
      </c>
      <c r="L149" s="14">
        <f t="shared" si="13"/>
        <v>120</v>
      </c>
      <c r="M149" s="14">
        <f t="shared" si="13"/>
        <v>0</v>
      </c>
      <c r="N149" s="15">
        <f t="shared" si="13"/>
        <v>153</v>
      </c>
    </row>
    <row r="150" spans="2:14" x14ac:dyDescent="0.2">
      <c r="G150" s="1"/>
    </row>
    <row r="151" spans="2:14" x14ac:dyDescent="0.2">
      <c r="B151" s="2" t="s">
        <v>248</v>
      </c>
      <c r="G151" s="1"/>
    </row>
    <row r="152" spans="2:14" x14ac:dyDescent="0.2">
      <c r="G152" s="1"/>
    </row>
    <row r="153" spans="2:14" x14ac:dyDescent="0.2">
      <c r="G153" s="1"/>
    </row>
    <row r="154" spans="2:14" ht="12.75" customHeight="1" x14ac:dyDescent="0.2">
      <c r="B154" s="4">
        <v>1986</v>
      </c>
      <c r="C154" s="2" t="s">
        <v>524</v>
      </c>
      <c r="D154" s="4" t="s">
        <v>52</v>
      </c>
      <c r="E154" s="4" t="s">
        <v>6</v>
      </c>
      <c r="F154" s="2" t="s">
        <v>18</v>
      </c>
      <c r="G154" s="1" t="s">
        <v>42</v>
      </c>
      <c r="H154" s="13"/>
      <c r="L154" s="2">
        <f t="shared" ref="L154:L168" si="14">SUM(H154:K154)</f>
        <v>0</v>
      </c>
      <c r="N154" s="7">
        <f t="shared" ref="N154:N168" si="15">IF(OR(M154=0,M154=""),L154,L154*2)</f>
        <v>0</v>
      </c>
    </row>
    <row r="155" spans="2:14" ht="12.75" customHeight="1" x14ac:dyDescent="0.2">
      <c r="B155" s="4">
        <v>1987</v>
      </c>
      <c r="C155" s="2" t="s">
        <v>135</v>
      </c>
      <c r="D155" s="4" t="s">
        <v>71</v>
      </c>
      <c r="E155" s="4" t="s">
        <v>14</v>
      </c>
      <c r="F155" s="2" t="s">
        <v>18</v>
      </c>
      <c r="G155" s="1" t="s">
        <v>28</v>
      </c>
      <c r="H155" s="13"/>
      <c r="L155" s="2">
        <f t="shared" si="14"/>
        <v>0</v>
      </c>
      <c r="N155" s="7">
        <f t="shared" si="15"/>
        <v>0</v>
      </c>
    </row>
    <row r="156" spans="2:14" ht="12.75" customHeight="1" x14ac:dyDescent="0.2">
      <c r="B156" s="4">
        <v>1988</v>
      </c>
      <c r="C156" s="2" t="s">
        <v>38</v>
      </c>
      <c r="D156" s="4" t="s">
        <v>17</v>
      </c>
      <c r="E156" s="4" t="s">
        <v>6</v>
      </c>
      <c r="F156" s="2" t="s">
        <v>18</v>
      </c>
      <c r="G156" s="1" t="s">
        <v>134</v>
      </c>
      <c r="H156" s="13">
        <v>3</v>
      </c>
      <c r="I156" s="2">
        <v>6</v>
      </c>
      <c r="L156" s="2">
        <f t="shared" si="14"/>
        <v>9</v>
      </c>
      <c r="N156" s="7">
        <f t="shared" si="15"/>
        <v>9</v>
      </c>
    </row>
    <row r="157" spans="2:14" ht="12.75" customHeight="1" x14ac:dyDescent="0.2">
      <c r="B157" s="4">
        <v>1989</v>
      </c>
      <c r="C157" s="2" t="s">
        <v>86</v>
      </c>
      <c r="D157" s="4" t="s">
        <v>12</v>
      </c>
      <c r="E157" s="4" t="s">
        <v>14</v>
      </c>
      <c r="F157" s="2" t="s">
        <v>18</v>
      </c>
      <c r="G157" s="1" t="s">
        <v>88</v>
      </c>
      <c r="H157" s="13"/>
      <c r="K157" s="2">
        <v>12</v>
      </c>
      <c r="L157" s="2">
        <f t="shared" si="14"/>
        <v>12</v>
      </c>
      <c r="N157" s="7">
        <f t="shared" si="15"/>
        <v>12</v>
      </c>
    </row>
    <row r="158" spans="2:14" ht="12.75" customHeight="1" x14ac:dyDescent="0.2">
      <c r="B158" s="4">
        <v>1989</v>
      </c>
      <c r="C158" s="2" t="s">
        <v>525</v>
      </c>
      <c r="D158" s="4" t="s">
        <v>12</v>
      </c>
      <c r="E158" s="4" t="s">
        <v>14</v>
      </c>
      <c r="F158" s="2" t="s">
        <v>18</v>
      </c>
      <c r="G158" s="1" t="s">
        <v>249</v>
      </c>
      <c r="H158" s="13"/>
      <c r="K158" s="2">
        <v>12</v>
      </c>
      <c r="L158" s="2">
        <f t="shared" si="14"/>
        <v>12</v>
      </c>
      <c r="N158" s="7">
        <f t="shared" si="15"/>
        <v>12</v>
      </c>
    </row>
    <row r="159" spans="2:14" ht="12.75" customHeight="1" x14ac:dyDescent="0.2">
      <c r="B159" s="4">
        <v>1989</v>
      </c>
      <c r="C159" s="2" t="s">
        <v>522</v>
      </c>
      <c r="D159" s="4" t="s">
        <v>5</v>
      </c>
      <c r="E159" s="4" t="s">
        <v>2</v>
      </c>
      <c r="F159" s="2" t="s">
        <v>18</v>
      </c>
      <c r="G159" s="1" t="s">
        <v>88</v>
      </c>
      <c r="H159" s="13"/>
      <c r="J159" s="2">
        <v>9</v>
      </c>
      <c r="L159" s="2">
        <f t="shared" si="14"/>
        <v>9</v>
      </c>
      <c r="M159" s="2" t="s">
        <v>565</v>
      </c>
      <c r="N159" s="7">
        <f t="shared" si="15"/>
        <v>18</v>
      </c>
    </row>
    <row r="160" spans="2:14" ht="12.75" customHeight="1" x14ac:dyDescent="0.2">
      <c r="B160" s="4">
        <v>1990</v>
      </c>
      <c r="C160" s="2" t="s">
        <v>124</v>
      </c>
      <c r="D160" s="4" t="s">
        <v>5</v>
      </c>
      <c r="E160" s="4" t="s">
        <v>6</v>
      </c>
      <c r="F160" s="2" t="s">
        <v>200</v>
      </c>
      <c r="G160" s="1" t="s">
        <v>250</v>
      </c>
      <c r="H160" s="13">
        <v>3</v>
      </c>
      <c r="J160" s="2">
        <v>9</v>
      </c>
      <c r="L160" s="2">
        <f t="shared" si="14"/>
        <v>12</v>
      </c>
      <c r="N160" s="7">
        <f t="shared" si="15"/>
        <v>12</v>
      </c>
    </row>
    <row r="161" spans="2:14" ht="12.75" customHeight="1" x14ac:dyDescent="0.2">
      <c r="B161" s="4">
        <v>1991</v>
      </c>
      <c r="C161" s="2" t="s">
        <v>54</v>
      </c>
      <c r="D161" s="4" t="s">
        <v>12</v>
      </c>
      <c r="E161" s="4" t="s">
        <v>41</v>
      </c>
      <c r="F161" s="2" t="s">
        <v>18</v>
      </c>
      <c r="G161" s="1" t="s">
        <v>33</v>
      </c>
      <c r="H161" s="13"/>
      <c r="K161" s="2">
        <v>12</v>
      </c>
      <c r="L161" s="2">
        <f t="shared" si="14"/>
        <v>12</v>
      </c>
      <c r="N161" s="7">
        <f t="shared" si="15"/>
        <v>12</v>
      </c>
    </row>
    <row r="162" spans="2:14" ht="12.75" customHeight="1" x14ac:dyDescent="0.2">
      <c r="B162" s="4">
        <v>1991</v>
      </c>
      <c r="C162" s="2" t="s">
        <v>32</v>
      </c>
      <c r="D162" s="4" t="s">
        <v>17</v>
      </c>
      <c r="E162" s="4" t="s">
        <v>14</v>
      </c>
      <c r="F162" s="2" t="s">
        <v>18</v>
      </c>
      <c r="G162" s="1" t="s">
        <v>251</v>
      </c>
      <c r="H162" s="13">
        <v>6</v>
      </c>
      <c r="I162" s="2">
        <v>6</v>
      </c>
      <c r="L162" s="2">
        <f t="shared" si="14"/>
        <v>12</v>
      </c>
      <c r="M162" s="2" t="s">
        <v>565</v>
      </c>
      <c r="N162" s="7">
        <f t="shared" si="15"/>
        <v>24</v>
      </c>
    </row>
    <row r="163" spans="2:14" ht="12.75" customHeight="1" x14ac:dyDescent="0.2">
      <c r="B163" s="4">
        <v>1991</v>
      </c>
      <c r="C163" s="2" t="s">
        <v>522</v>
      </c>
      <c r="D163" s="4" t="s">
        <v>17</v>
      </c>
      <c r="E163" s="4" t="s">
        <v>2</v>
      </c>
      <c r="F163" s="2" t="s">
        <v>18</v>
      </c>
      <c r="G163" s="1" t="s">
        <v>252</v>
      </c>
      <c r="H163" s="13"/>
      <c r="I163" s="2">
        <v>6</v>
      </c>
      <c r="L163" s="2">
        <f t="shared" si="14"/>
        <v>6</v>
      </c>
      <c r="M163" s="2" t="s">
        <v>565</v>
      </c>
      <c r="N163" s="7">
        <f t="shared" si="15"/>
        <v>12</v>
      </c>
    </row>
    <row r="164" spans="2:14" ht="12.75" customHeight="1" x14ac:dyDescent="0.2">
      <c r="B164" s="4">
        <v>1992</v>
      </c>
      <c r="C164" s="2" t="s">
        <v>103</v>
      </c>
      <c r="D164" s="4" t="s">
        <v>5</v>
      </c>
      <c r="E164" s="4" t="s">
        <v>2</v>
      </c>
      <c r="F164" s="2" t="s">
        <v>18</v>
      </c>
      <c r="G164" s="1" t="s">
        <v>204</v>
      </c>
      <c r="H164" s="13"/>
      <c r="J164" s="2">
        <v>9</v>
      </c>
      <c r="L164" s="2">
        <f t="shared" si="14"/>
        <v>9</v>
      </c>
      <c r="N164" s="7">
        <f t="shared" si="15"/>
        <v>9</v>
      </c>
    </row>
    <row r="165" spans="2:14" ht="12.75" customHeight="1" x14ac:dyDescent="0.2">
      <c r="B165" s="4">
        <v>1992</v>
      </c>
      <c r="C165" s="2" t="s">
        <v>522</v>
      </c>
      <c r="D165" s="4" t="s">
        <v>17</v>
      </c>
      <c r="E165" s="4" t="s">
        <v>2</v>
      </c>
      <c r="F165" s="2" t="s">
        <v>18</v>
      </c>
      <c r="G165" s="1" t="s">
        <v>253</v>
      </c>
      <c r="H165" s="13"/>
      <c r="I165" s="2">
        <v>6</v>
      </c>
      <c r="L165" s="2">
        <f t="shared" si="14"/>
        <v>6</v>
      </c>
      <c r="M165" s="2" t="s">
        <v>565</v>
      </c>
      <c r="N165" s="7">
        <f t="shared" si="15"/>
        <v>12</v>
      </c>
    </row>
    <row r="166" spans="2:14" ht="12.75" customHeight="1" x14ac:dyDescent="0.2">
      <c r="B166" s="4">
        <v>1993</v>
      </c>
      <c r="C166" s="2" t="s">
        <v>46</v>
      </c>
      <c r="D166" s="4" t="s">
        <v>12</v>
      </c>
      <c r="E166" s="4" t="s">
        <v>14</v>
      </c>
      <c r="F166" s="2" t="s">
        <v>18</v>
      </c>
      <c r="G166" s="1" t="s">
        <v>254</v>
      </c>
      <c r="H166" s="13">
        <v>3</v>
      </c>
      <c r="K166" s="2">
        <v>12</v>
      </c>
      <c r="L166" s="2">
        <f t="shared" si="14"/>
        <v>15</v>
      </c>
      <c r="N166" s="7">
        <f t="shared" si="15"/>
        <v>15</v>
      </c>
    </row>
    <row r="167" spans="2:14" ht="12.75" customHeight="1" x14ac:dyDescent="0.2">
      <c r="B167" s="4">
        <v>1994</v>
      </c>
      <c r="C167" s="2" t="s">
        <v>27</v>
      </c>
      <c r="D167" s="4" t="s">
        <v>5</v>
      </c>
      <c r="E167" s="4" t="s">
        <v>6</v>
      </c>
      <c r="F167" s="2" t="s">
        <v>200</v>
      </c>
      <c r="G167" s="1" t="s">
        <v>15</v>
      </c>
      <c r="H167" s="13"/>
      <c r="J167" s="2">
        <v>9</v>
      </c>
      <c r="L167" s="2">
        <f t="shared" si="14"/>
        <v>9</v>
      </c>
      <c r="N167" s="7">
        <f t="shared" si="15"/>
        <v>9</v>
      </c>
    </row>
    <row r="168" spans="2:14" ht="12.75" customHeight="1" x14ac:dyDescent="0.2">
      <c r="B168" s="4">
        <v>1994</v>
      </c>
      <c r="C168" s="2" t="s">
        <v>60</v>
      </c>
      <c r="D168" s="4" t="s">
        <v>12</v>
      </c>
      <c r="E168" s="4" t="s">
        <v>2</v>
      </c>
      <c r="F168" s="2" t="s">
        <v>200</v>
      </c>
      <c r="G168" s="1" t="s">
        <v>255</v>
      </c>
      <c r="H168" s="2">
        <v>6</v>
      </c>
      <c r="K168" s="2">
        <v>12</v>
      </c>
      <c r="L168" s="2">
        <f t="shared" si="14"/>
        <v>18</v>
      </c>
      <c r="N168" s="7">
        <f t="shared" si="15"/>
        <v>18</v>
      </c>
    </row>
    <row r="169" spans="2:14" x14ac:dyDescent="0.2">
      <c r="G169" s="5" t="s">
        <v>563</v>
      </c>
      <c r="H169" s="14">
        <f>SUM(H154:H168)</f>
        <v>21</v>
      </c>
      <c r="I169" s="14">
        <f t="shared" ref="I169:N169" si="16">SUM(I154:I168)</f>
        <v>24</v>
      </c>
      <c r="J169" s="14">
        <f t="shared" si="16"/>
        <v>36</v>
      </c>
      <c r="K169" s="14">
        <f t="shared" si="16"/>
        <v>60</v>
      </c>
      <c r="L169" s="14">
        <f t="shared" si="16"/>
        <v>141</v>
      </c>
      <c r="M169" s="14">
        <f t="shared" si="16"/>
        <v>0</v>
      </c>
      <c r="N169" s="15">
        <f t="shared" si="16"/>
        <v>174</v>
      </c>
    </row>
    <row r="170" spans="2:14" x14ac:dyDescent="0.2">
      <c r="G170" s="1"/>
    </row>
    <row r="171" spans="2:14" x14ac:dyDescent="0.2">
      <c r="B171" s="2" t="s">
        <v>256</v>
      </c>
      <c r="G171" s="1"/>
    </row>
    <row r="172" spans="2:14" x14ac:dyDescent="0.2">
      <c r="G172" s="1"/>
    </row>
    <row r="173" spans="2:14" ht="12.75" customHeight="1" x14ac:dyDescent="0.2">
      <c r="B173" s="4">
        <v>1993</v>
      </c>
      <c r="C173" s="2" t="s">
        <v>257</v>
      </c>
      <c r="D173" s="4" t="s">
        <v>17</v>
      </c>
      <c r="E173" s="4" t="s">
        <v>6</v>
      </c>
      <c r="F173" s="2" t="s">
        <v>200</v>
      </c>
      <c r="G173" s="1" t="s">
        <v>104</v>
      </c>
      <c r="H173" s="13"/>
      <c r="I173" s="2">
        <v>6</v>
      </c>
      <c r="L173" s="2">
        <f t="shared" ref="L173:L182" si="17">SUM(H173:K173)</f>
        <v>6</v>
      </c>
      <c r="N173" s="7">
        <f t="shared" ref="N173:N182" si="18">IF(OR(M173=0,M173=""),L173,L173*2)</f>
        <v>6</v>
      </c>
    </row>
    <row r="174" spans="2:14" ht="12.75" customHeight="1" x14ac:dyDescent="0.2">
      <c r="B174" s="4">
        <v>1993</v>
      </c>
      <c r="C174" s="2" t="s">
        <v>526</v>
      </c>
      <c r="D174" s="4" t="s">
        <v>17</v>
      </c>
      <c r="E174" s="4" t="s">
        <v>2</v>
      </c>
      <c r="F174" s="2" t="s">
        <v>200</v>
      </c>
      <c r="G174" s="1" t="s">
        <v>259</v>
      </c>
      <c r="H174" s="13"/>
      <c r="I174" s="2">
        <v>6</v>
      </c>
      <c r="L174" s="2">
        <f t="shared" si="17"/>
        <v>6</v>
      </c>
      <c r="N174" s="7">
        <f t="shared" si="18"/>
        <v>6</v>
      </c>
    </row>
    <row r="175" spans="2:14" ht="12.75" customHeight="1" x14ac:dyDescent="0.2">
      <c r="B175" s="4">
        <v>1993</v>
      </c>
      <c r="C175" s="2" t="s">
        <v>522</v>
      </c>
      <c r="D175" s="4" t="s">
        <v>5</v>
      </c>
      <c r="E175" s="4" t="s">
        <v>2</v>
      </c>
      <c r="F175" s="2" t="s">
        <v>200</v>
      </c>
      <c r="G175" s="1" t="s">
        <v>260</v>
      </c>
      <c r="H175" s="13"/>
      <c r="J175" s="2">
        <v>9</v>
      </c>
      <c r="L175" s="2">
        <f t="shared" si="17"/>
        <v>9</v>
      </c>
      <c r="M175" s="2" t="s">
        <v>565</v>
      </c>
      <c r="N175" s="7">
        <f t="shared" si="18"/>
        <v>18</v>
      </c>
    </row>
    <row r="176" spans="2:14" ht="12.75" customHeight="1" x14ac:dyDescent="0.2">
      <c r="B176" s="4">
        <v>1994</v>
      </c>
      <c r="C176" s="2" t="s">
        <v>167</v>
      </c>
      <c r="D176" s="4" t="s">
        <v>17</v>
      </c>
      <c r="E176" s="4" t="s">
        <v>6</v>
      </c>
      <c r="F176" s="2" t="s">
        <v>196</v>
      </c>
      <c r="G176" s="1" t="s">
        <v>77</v>
      </c>
      <c r="H176" s="13"/>
      <c r="I176" s="2">
        <v>6</v>
      </c>
      <c r="L176" s="2">
        <f t="shared" si="17"/>
        <v>6</v>
      </c>
      <c r="N176" s="7">
        <f t="shared" si="18"/>
        <v>6</v>
      </c>
    </row>
    <row r="177" spans="2:14" ht="12.75" customHeight="1" x14ac:dyDescent="0.2">
      <c r="B177" s="4">
        <v>1994</v>
      </c>
      <c r="C177" s="2" t="s">
        <v>30</v>
      </c>
      <c r="D177" s="4" t="s">
        <v>12</v>
      </c>
      <c r="E177" s="4" t="s">
        <v>6</v>
      </c>
      <c r="F177" s="2" t="s">
        <v>200</v>
      </c>
      <c r="G177" s="1" t="s">
        <v>33</v>
      </c>
      <c r="H177" s="13"/>
      <c r="K177" s="2">
        <v>12</v>
      </c>
      <c r="L177" s="2">
        <f t="shared" si="17"/>
        <v>12</v>
      </c>
      <c r="M177" s="2" t="s">
        <v>565</v>
      </c>
      <c r="N177" s="7">
        <f t="shared" si="18"/>
        <v>24</v>
      </c>
    </row>
    <row r="178" spans="2:14" ht="12.75" customHeight="1" x14ac:dyDescent="0.2">
      <c r="B178" s="4">
        <v>1995</v>
      </c>
      <c r="C178" s="2" t="s">
        <v>78</v>
      </c>
      <c r="D178" s="4" t="s">
        <v>12</v>
      </c>
      <c r="E178" s="4" t="s">
        <v>14</v>
      </c>
      <c r="F178" s="2" t="s">
        <v>196</v>
      </c>
      <c r="G178" s="1" t="s">
        <v>75</v>
      </c>
      <c r="H178" s="13"/>
      <c r="K178" s="2">
        <v>12</v>
      </c>
      <c r="L178" s="2">
        <f t="shared" si="17"/>
        <v>12</v>
      </c>
      <c r="M178" s="2" t="s">
        <v>565</v>
      </c>
      <c r="N178" s="7">
        <f t="shared" si="18"/>
        <v>24</v>
      </c>
    </row>
    <row r="179" spans="2:14" ht="12.75" customHeight="1" x14ac:dyDescent="0.2">
      <c r="B179" s="4">
        <v>1995</v>
      </c>
      <c r="C179" s="2" t="s">
        <v>261</v>
      </c>
      <c r="D179" s="4" t="s">
        <v>12</v>
      </c>
      <c r="E179" s="4" t="s">
        <v>14</v>
      </c>
      <c r="F179" s="2" t="s">
        <v>196</v>
      </c>
      <c r="G179" s="1" t="s">
        <v>13</v>
      </c>
      <c r="H179" s="13"/>
      <c r="K179" s="2">
        <v>12</v>
      </c>
      <c r="L179" s="2">
        <f t="shared" si="17"/>
        <v>12</v>
      </c>
      <c r="N179" s="7">
        <f t="shared" si="18"/>
        <v>12</v>
      </c>
    </row>
    <row r="180" spans="2:14" ht="12.75" customHeight="1" x14ac:dyDescent="0.2">
      <c r="B180" s="4">
        <v>1997</v>
      </c>
      <c r="C180" s="2" t="s">
        <v>27</v>
      </c>
      <c r="D180" s="4" t="s">
        <v>17</v>
      </c>
      <c r="E180" s="4" t="s">
        <v>6</v>
      </c>
      <c r="F180" s="2" t="s">
        <v>196</v>
      </c>
      <c r="G180" s="1" t="s">
        <v>98</v>
      </c>
      <c r="H180" s="13"/>
      <c r="I180" s="2">
        <v>6</v>
      </c>
      <c r="L180" s="2">
        <f t="shared" si="17"/>
        <v>6</v>
      </c>
      <c r="N180" s="7">
        <f t="shared" si="18"/>
        <v>6</v>
      </c>
    </row>
    <row r="181" spans="2:14" ht="12.75" customHeight="1" x14ac:dyDescent="0.2">
      <c r="B181" s="4">
        <v>1997</v>
      </c>
      <c r="C181" s="2" t="s">
        <v>40</v>
      </c>
      <c r="D181" s="4" t="s">
        <v>1</v>
      </c>
      <c r="E181" s="4" t="s">
        <v>41</v>
      </c>
      <c r="F181" s="2" t="s">
        <v>200</v>
      </c>
      <c r="G181" s="1" t="s">
        <v>65</v>
      </c>
      <c r="H181" s="13"/>
      <c r="L181" s="2">
        <f t="shared" si="17"/>
        <v>0</v>
      </c>
      <c r="N181" s="7">
        <f t="shared" si="18"/>
        <v>0</v>
      </c>
    </row>
    <row r="182" spans="2:14" ht="12.75" customHeight="1" x14ac:dyDescent="0.2">
      <c r="B182" s="4">
        <v>2000</v>
      </c>
      <c r="C182" s="2" t="s">
        <v>167</v>
      </c>
      <c r="D182" s="4" t="s">
        <v>12</v>
      </c>
      <c r="E182" s="4" t="s">
        <v>6</v>
      </c>
      <c r="F182" s="2" t="s">
        <v>196</v>
      </c>
      <c r="G182" s="1" t="s">
        <v>29</v>
      </c>
      <c r="K182" s="2">
        <v>12</v>
      </c>
      <c r="L182" s="2">
        <f t="shared" si="17"/>
        <v>12</v>
      </c>
      <c r="N182" s="7">
        <f t="shared" si="18"/>
        <v>12</v>
      </c>
    </row>
    <row r="183" spans="2:14" x14ac:dyDescent="0.2">
      <c r="G183" s="5" t="s">
        <v>563</v>
      </c>
      <c r="H183" s="14">
        <f>SUM(H173:H182)</f>
        <v>0</v>
      </c>
      <c r="I183" s="14">
        <f t="shared" ref="I183:N183" si="19">SUM(I173:I182)</f>
        <v>24</v>
      </c>
      <c r="J183" s="14">
        <f t="shared" si="19"/>
        <v>9</v>
      </c>
      <c r="K183" s="14">
        <f t="shared" si="19"/>
        <v>48</v>
      </c>
      <c r="L183" s="14">
        <f t="shared" si="19"/>
        <v>81</v>
      </c>
      <c r="M183" s="14">
        <f t="shared" si="19"/>
        <v>0</v>
      </c>
      <c r="N183" s="15">
        <f t="shared" si="19"/>
        <v>114</v>
      </c>
    </row>
    <row r="184" spans="2:14" x14ac:dyDescent="0.2">
      <c r="G184" s="1"/>
    </row>
    <row r="185" spans="2:14" x14ac:dyDescent="0.2">
      <c r="B185" s="2" t="s">
        <v>262</v>
      </c>
      <c r="G185" s="1"/>
    </row>
    <row r="186" spans="2:14" x14ac:dyDescent="0.2">
      <c r="G186" s="1"/>
    </row>
    <row r="187" spans="2:14" x14ac:dyDescent="0.2">
      <c r="G187" s="1"/>
    </row>
    <row r="188" spans="2:14" ht="12.75" customHeight="1" x14ac:dyDescent="0.2">
      <c r="B188" s="4">
        <v>1989</v>
      </c>
      <c r="C188" s="2" t="s">
        <v>62</v>
      </c>
      <c r="D188" s="4" t="s">
        <v>17</v>
      </c>
      <c r="E188" s="4" t="s">
        <v>2</v>
      </c>
      <c r="F188" s="2" t="s">
        <v>121</v>
      </c>
      <c r="G188" s="1" t="s">
        <v>26</v>
      </c>
      <c r="H188" s="13"/>
      <c r="I188" s="2">
        <v>6</v>
      </c>
      <c r="L188" s="2">
        <f t="shared" ref="L188:L210" si="20">SUM(H188:K188)</f>
        <v>6</v>
      </c>
      <c r="N188" s="7">
        <f t="shared" ref="N188:N210" si="21">IF(OR(M188=0,M188=""),L188,L188*2)</f>
        <v>6</v>
      </c>
    </row>
    <row r="189" spans="2:14" ht="12.75" customHeight="1" x14ac:dyDescent="0.2">
      <c r="B189" s="4">
        <v>1990</v>
      </c>
      <c r="C189" s="2" t="s">
        <v>25</v>
      </c>
      <c r="D189" s="4" t="s">
        <v>17</v>
      </c>
      <c r="E189" s="4" t="s">
        <v>2</v>
      </c>
      <c r="F189" s="2" t="s">
        <v>121</v>
      </c>
      <c r="G189" s="1" t="s">
        <v>263</v>
      </c>
      <c r="H189" s="13">
        <v>3</v>
      </c>
      <c r="I189" s="2">
        <v>6</v>
      </c>
      <c r="L189" s="2">
        <f t="shared" si="20"/>
        <v>9</v>
      </c>
      <c r="M189" s="2" t="s">
        <v>565</v>
      </c>
      <c r="N189" s="7">
        <f t="shared" si="21"/>
        <v>18</v>
      </c>
    </row>
    <row r="190" spans="2:14" ht="12.75" customHeight="1" x14ac:dyDescent="0.2">
      <c r="B190" s="4">
        <v>1991</v>
      </c>
      <c r="C190" s="2" t="s">
        <v>124</v>
      </c>
      <c r="D190" s="4" t="s">
        <v>5</v>
      </c>
      <c r="E190" s="4" t="s">
        <v>6</v>
      </c>
      <c r="F190" s="2" t="s">
        <v>121</v>
      </c>
      <c r="G190" s="1" t="s">
        <v>45</v>
      </c>
      <c r="H190" s="13"/>
      <c r="J190" s="2">
        <v>9</v>
      </c>
      <c r="L190" s="2">
        <f t="shared" si="20"/>
        <v>9</v>
      </c>
      <c r="N190" s="7">
        <f t="shared" si="21"/>
        <v>9</v>
      </c>
    </row>
    <row r="191" spans="2:14" ht="12.75" customHeight="1" x14ac:dyDescent="0.2">
      <c r="B191" s="4">
        <v>1991</v>
      </c>
      <c r="C191" s="2" t="s">
        <v>30</v>
      </c>
      <c r="D191" s="4" t="s">
        <v>12</v>
      </c>
      <c r="E191" s="4" t="s">
        <v>6</v>
      </c>
      <c r="F191" s="2" t="s">
        <v>121</v>
      </c>
      <c r="G191" s="1" t="s">
        <v>39</v>
      </c>
      <c r="H191" s="13"/>
      <c r="K191" s="2">
        <v>12</v>
      </c>
      <c r="L191" s="2">
        <f t="shared" si="20"/>
        <v>12</v>
      </c>
      <c r="M191" s="2" t="s">
        <v>565</v>
      </c>
      <c r="N191" s="7">
        <f t="shared" si="21"/>
        <v>24</v>
      </c>
    </row>
    <row r="192" spans="2:14" ht="12.75" customHeight="1" x14ac:dyDescent="0.2">
      <c r="B192" s="4">
        <v>1991</v>
      </c>
      <c r="C192" s="2" t="s">
        <v>46</v>
      </c>
      <c r="D192" s="4" t="s">
        <v>5</v>
      </c>
      <c r="E192" s="4" t="s">
        <v>14</v>
      </c>
      <c r="F192" s="2" t="s">
        <v>121</v>
      </c>
      <c r="G192" s="1" t="s">
        <v>264</v>
      </c>
      <c r="H192" s="13">
        <v>3</v>
      </c>
      <c r="J192" s="2">
        <v>9</v>
      </c>
      <c r="L192" s="2">
        <f t="shared" si="20"/>
        <v>12</v>
      </c>
      <c r="N192" s="7">
        <f t="shared" si="21"/>
        <v>12</v>
      </c>
    </row>
    <row r="193" spans="2:14" ht="12.75" customHeight="1" x14ac:dyDescent="0.2">
      <c r="B193" s="4">
        <v>1991</v>
      </c>
      <c r="C193" s="2" t="s">
        <v>23</v>
      </c>
      <c r="D193" s="4" t="s">
        <v>5</v>
      </c>
      <c r="E193" s="4" t="s">
        <v>2</v>
      </c>
      <c r="F193" s="2" t="s">
        <v>121</v>
      </c>
      <c r="G193" s="1" t="s">
        <v>157</v>
      </c>
      <c r="H193" s="13"/>
      <c r="J193" s="2">
        <v>9</v>
      </c>
      <c r="L193" s="2">
        <f t="shared" si="20"/>
        <v>9</v>
      </c>
      <c r="N193" s="7">
        <f t="shared" si="21"/>
        <v>9</v>
      </c>
    </row>
    <row r="194" spans="2:14" ht="12.75" customHeight="1" x14ac:dyDescent="0.2">
      <c r="B194" s="4">
        <v>1992</v>
      </c>
      <c r="C194" s="2" t="s">
        <v>78</v>
      </c>
      <c r="D194" s="4" t="s">
        <v>5</v>
      </c>
      <c r="E194" s="4" t="s">
        <v>14</v>
      </c>
      <c r="F194" s="2" t="s">
        <v>121</v>
      </c>
      <c r="G194" s="1" t="s">
        <v>88</v>
      </c>
      <c r="H194" s="13"/>
      <c r="J194" s="2">
        <v>9</v>
      </c>
      <c r="L194" s="2">
        <f t="shared" si="20"/>
        <v>9</v>
      </c>
      <c r="M194" s="2" t="s">
        <v>565</v>
      </c>
      <c r="N194" s="7">
        <f t="shared" si="21"/>
        <v>18</v>
      </c>
    </row>
    <row r="195" spans="2:14" ht="12.75" customHeight="1" x14ac:dyDescent="0.2">
      <c r="B195" s="4">
        <v>1992</v>
      </c>
      <c r="C195" s="2" t="s">
        <v>257</v>
      </c>
      <c r="D195" s="4" t="s">
        <v>12</v>
      </c>
      <c r="E195" s="4" t="s">
        <v>6</v>
      </c>
      <c r="F195" s="2" t="s">
        <v>121</v>
      </c>
      <c r="G195" s="1" t="s">
        <v>265</v>
      </c>
      <c r="H195" s="13"/>
      <c r="K195" s="2">
        <v>12</v>
      </c>
      <c r="L195" s="2">
        <f t="shared" si="20"/>
        <v>12</v>
      </c>
      <c r="N195" s="7">
        <f t="shared" si="21"/>
        <v>12</v>
      </c>
    </row>
    <row r="196" spans="2:14" ht="12.75" customHeight="1" x14ac:dyDescent="0.2">
      <c r="B196" s="4">
        <v>1992</v>
      </c>
      <c r="C196" s="2" t="s">
        <v>46</v>
      </c>
      <c r="D196" s="4" t="s">
        <v>5</v>
      </c>
      <c r="E196" s="4" t="s">
        <v>14</v>
      </c>
      <c r="F196" s="2" t="s">
        <v>121</v>
      </c>
      <c r="G196" s="1" t="s">
        <v>75</v>
      </c>
      <c r="H196" s="13"/>
      <c r="J196" s="2">
        <v>9</v>
      </c>
      <c r="L196" s="2">
        <f t="shared" si="20"/>
        <v>9</v>
      </c>
      <c r="N196" s="7">
        <f t="shared" si="21"/>
        <v>9</v>
      </c>
    </row>
    <row r="197" spans="2:14" ht="12.75" customHeight="1" x14ac:dyDescent="0.2">
      <c r="B197" s="4">
        <v>1992</v>
      </c>
      <c r="C197" s="2" t="s">
        <v>197</v>
      </c>
      <c r="D197" s="4" t="s">
        <v>12</v>
      </c>
      <c r="E197" s="4" t="s">
        <v>14</v>
      </c>
      <c r="F197" s="2" t="s">
        <v>200</v>
      </c>
      <c r="G197" s="1" t="s">
        <v>266</v>
      </c>
      <c r="H197" s="13"/>
      <c r="K197" s="2">
        <v>12</v>
      </c>
      <c r="L197" s="2">
        <f t="shared" si="20"/>
        <v>12</v>
      </c>
      <c r="N197" s="7">
        <f t="shared" si="21"/>
        <v>12</v>
      </c>
    </row>
    <row r="198" spans="2:14" ht="12.75" customHeight="1" x14ac:dyDescent="0.2">
      <c r="B198" s="4">
        <v>1992</v>
      </c>
      <c r="C198" s="2" t="s">
        <v>32</v>
      </c>
      <c r="D198" s="4" t="s">
        <v>12</v>
      </c>
      <c r="E198" s="4" t="s">
        <v>14</v>
      </c>
      <c r="F198" s="2" t="s">
        <v>121</v>
      </c>
      <c r="G198" s="1" t="s">
        <v>13</v>
      </c>
      <c r="H198" s="13"/>
      <c r="K198" s="2">
        <v>12</v>
      </c>
      <c r="L198" s="2">
        <f t="shared" si="20"/>
        <v>12</v>
      </c>
      <c r="M198" s="2" t="s">
        <v>565</v>
      </c>
      <c r="N198" s="7">
        <f t="shared" si="21"/>
        <v>24</v>
      </c>
    </row>
    <row r="199" spans="2:14" ht="12.75" customHeight="1" x14ac:dyDescent="0.2">
      <c r="B199" s="4">
        <v>1996</v>
      </c>
      <c r="C199" s="2" t="s">
        <v>197</v>
      </c>
      <c r="D199" s="4" t="s">
        <v>12</v>
      </c>
      <c r="E199" s="4" t="s">
        <v>14</v>
      </c>
      <c r="F199" s="2" t="s">
        <v>121</v>
      </c>
      <c r="G199" s="1" t="s">
        <v>267</v>
      </c>
      <c r="H199" s="13">
        <v>3</v>
      </c>
      <c r="K199" s="2">
        <v>12</v>
      </c>
      <c r="L199" s="2">
        <f t="shared" si="20"/>
        <v>15</v>
      </c>
      <c r="N199" s="7">
        <f t="shared" si="21"/>
        <v>15</v>
      </c>
    </row>
    <row r="200" spans="2:14" ht="12.75" customHeight="1" x14ac:dyDescent="0.2">
      <c r="B200" s="4">
        <v>1996</v>
      </c>
      <c r="C200" s="2" t="s">
        <v>261</v>
      </c>
      <c r="D200" s="4" t="s">
        <v>12</v>
      </c>
      <c r="E200" s="4" t="s">
        <v>14</v>
      </c>
      <c r="F200" s="2" t="s">
        <v>121</v>
      </c>
      <c r="G200" s="1" t="s">
        <v>81</v>
      </c>
      <c r="H200" s="13"/>
      <c r="K200" s="2">
        <v>12</v>
      </c>
      <c r="L200" s="2">
        <f t="shared" si="20"/>
        <v>12</v>
      </c>
      <c r="N200" s="7">
        <f t="shared" si="21"/>
        <v>12</v>
      </c>
    </row>
    <row r="201" spans="2:14" ht="12.75" customHeight="1" x14ac:dyDescent="0.2">
      <c r="B201" s="4">
        <v>1996</v>
      </c>
      <c r="C201" s="2" t="s">
        <v>241</v>
      </c>
      <c r="D201" s="4" t="s">
        <v>268</v>
      </c>
      <c r="E201" s="4" t="s">
        <v>269</v>
      </c>
      <c r="F201" s="2" t="s">
        <v>121</v>
      </c>
      <c r="G201" s="1" t="s">
        <v>270</v>
      </c>
      <c r="H201" s="13"/>
      <c r="L201" s="2">
        <f t="shared" si="20"/>
        <v>0</v>
      </c>
      <c r="N201" s="7">
        <f t="shared" si="21"/>
        <v>0</v>
      </c>
    </row>
    <row r="202" spans="2:14" ht="12.75" customHeight="1" x14ac:dyDescent="0.2">
      <c r="B202" s="4">
        <v>1997</v>
      </c>
      <c r="C202" s="2" t="s">
        <v>271</v>
      </c>
      <c r="D202" s="4" t="s">
        <v>12</v>
      </c>
      <c r="E202" s="4" t="s">
        <v>14</v>
      </c>
      <c r="F202" s="2" t="s">
        <v>121</v>
      </c>
      <c r="G202" s="1" t="s">
        <v>272</v>
      </c>
      <c r="H202" s="13">
        <v>3</v>
      </c>
      <c r="K202" s="2">
        <v>12</v>
      </c>
      <c r="L202" s="2">
        <f t="shared" si="20"/>
        <v>15</v>
      </c>
      <c r="N202" s="7">
        <f t="shared" si="21"/>
        <v>15</v>
      </c>
    </row>
    <row r="203" spans="2:14" ht="12.75" customHeight="1" x14ac:dyDescent="0.2">
      <c r="B203" s="4">
        <v>1997</v>
      </c>
      <c r="C203" s="2" t="s">
        <v>128</v>
      </c>
      <c r="D203" s="4" t="s">
        <v>1</v>
      </c>
      <c r="E203" s="4" t="s">
        <v>2</v>
      </c>
      <c r="F203" s="2" t="s">
        <v>200</v>
      </c>
      <c r="G203" s="1" t="s">
        <v>273</v>
      </c>
      <c r="H203" s="13"/>
      <c r="L203" s="2">
        <f t="shared" si="20"/>
        <v>0</v>
      </c>
      <c r="N203" s="7">
        <f t="shared" si="21"/>
        <v>0</v>
      </c>
    </row>
    <row r="204" spans="2:14" ht="12.75" customHeight="1" x14ac:dyDescent="0.2">
      <c r="B204" s="4">
        <v>1998</v>
      </c>
      <c r="C204" s="2" t="s">
        <v>30</v>
      </c>
      <c r="D204" s="4" t="s">
        <v>12</v>
      </c>
      <c r="E204" s="4" t="s">
        <v>6</v>
      </c>
      <c r="F204" s="2" t="s">
        <v>200</v>
      </c>
      <c r="G204" s="1" t="s">
        <v>274</v>
      </c>
      <c r="H204" s="13">
        <v>3</v>
      </c>
      <c r="K204" s="2">
        <v>12</v>
      </c>
      <c r="L204" s="2">
        <f t="shared" si="20"/>
        <v>15</v>
      </c>
      <c r="M204" s="2" t="s">
        <v>565</v>
      </c>
      <c r="N204" s="7">
        <f t="shared" si="21"/>
        <v>30</v>
      </c>
    </row>
    <row r="205" spans="2:14" ht="12.75" customHeight="1" x14ac:dyDescent="0.2">
      <c r="B205" s="4">
        <v>1998</v>
      </c>
      <c r="C205" s="2" t="s">
        <v>275</v>
      </c>
      <c r="D205" s="4" t="s">
        <v>52</v>
      </c>
      <c r="E205" s="4" t="s">
        <v>269</v>
      </c>
      <c r="F205" s="2" t="s">
        <v>121</v>
      </c>
      <c r="G205" s="1" t="s">
        <v>22</v>
      </c>
      <c r="H205" s="13"/>
      <c r="L205" s="2">
        <f t="shared" si="20"/>
        <v>0</v>
      </c>
      <c r="N205" s="7">
        <f t="shared" si="21"/>
        <v>0</v>
      </c>
    </row>
    <row r="206" spans="2:14" ht="12.75" customHeight="1" x14ac:dyDescent="0.2">
      <c r="B206" s="4">
        <v>1998</v>
      </c>
      <c r="C206" s="2" t="s">
        <v>197</v>
      </c>
      <c r="D206" s="4" t="s">
        <v>12</v>
      </c>
      <c r="E206" s="4" t="s">
        <v>14</v>
      </c>
      <c r="F206" s="2" t="s">
        <v>121</v>
      </c>
      <c r="G206" s="1" t="s">
        <v>75</v>
      </c>
      <c r="H206" s="13"/>
      <c r="K206" s="2">
        <v>12</v>
      </c>
      <c r="L206" s="2">
        <f t="shared" si="20"/>
        <v>12</v>
      </c>
      <c r="N206" s="7">
        <f t="shared" si="21"/>
        <v>12</v>
      </c>
    </row>
    <row r="207" spans="2:14" ht="12.75" customHeight="1" x14ac:dyDescent="0.2">
      <c r="B207" s="4">
        <v>1998</v>
      </c>
      <c r="C207" s="2" t="s">
        <v>271</v>
      </c>
      <c r="D207" s="4" t="s">
        <v>12</v>
      </c>
      <c r="E207" s="4" t="s">
        <v>14</v>
      </c>
      <c r="F207" s="2" t="s">
        <v>121</v>
      </c>
      <c r="G207" s="1" t="s">
        <v>184</v>
      </c>
      <c r="H207" s="13"/>
      <c r="K207" s="2">
        <v>12</v>
      </c>
      <c r="L207" s="2">
        <f t="shared" si="20"/>
        <v>12</v>
      </c>
      <c r="N207" s="7">
        <f t="shared" si="21"/>
        <v>12</v>
      </c>
    </row>
    <row r="208" spans="2:14" ht="12.75" customHeight="1" x14ac:dyDescent="0.2">
      <c r="B208" s="4">
        <v>2000</v>
      </c>
      <c r="C208" s="2" t="s">
        <v>27</v>
      </c>
      <c r="D208" s="4" t="s">
        <v>17</v>
      </c>
      <c r="E208" s="4" t="s">
        <v>6</v>
      </c>
      <c r="F208" s="2" t="s">
        <v>121</v>
      </c>
      <c r="G208" s="1" t="s">
        <v>65</v>
      </c>
      <c r="H208" s="13"/>
      <c r="I208" s="2">
        <v>6</v>
      </c>
      <c r="L208" s="2">
        <f t="shared" si="20"/>
        <v>6</v>
      </c>
      <c r="N208" s="7">
        <f t="shared" si="21"/>
        <v>6</v>
      </c>
    </row>
    <row r="209" spans="2:14" ht="12.75" customHeight="1" x14ac:dyDescent="0.2">
      <c r="B209" s="4">
        <v>2000</v>
      </c>
      <c r="C209" s="2" t="s">
        <v>40</v>
      </c>
      <c r="D209" s="4" t="s">
        <v>1</v>
      </c>
      <c r="E209" s="4" t="s">
        <v>41</v>
      </c>
      <c r="F209" s="2" t="s">
        <v>121</v>
      </c>
      <c r="G209" s="1" t="s">
        <v>39</v>
      </c>
      <c r="H209" s="13"/>
      <c r="L209" s="2">
        <f t="shared" si="20"/>
        <v>0</v>
      </c>
      <c r="N209" s="7">
        <f t="shared" si="21"/>
        <v>0</v>
      </c>
    </row>
    <row r="210" spans="2:14" ht="12.75" customHeight="1" x14ac:dyDescent="0.2">
      <c r="B210" s="4">
        <v>2002</v>
      </c>
      <c r="C210" s="2" t="s">
        <v>153</v>
      </c>
      <c r="D210" s="4" t="s">
        <v>17</v>
      </c>
      <c r="E210" s="4" t="s">
        <v>14</v>
      </c>
      <c r="F210" s="2" t="s">
        <v>121</v>
      </c>
      <c r="G210" s="1" t="s">
        <v>118</v>
      </c>
      <c r="I210" s="2">
        <v>6</v>
      </c>
      <c r="L210" s="2">
        <f t="shared" si="20"/>
        <v>6</v>
      </c>
      <c r="N210" s="7">
        <f t="shared" si="21"/>
        <v>6</v>
      </c>
    </row>
    <row r="211" spans="2:14" x14ac:dyDescent="0.2">
      <c r="G211" s="5" t="s">
        <v>563</v>
      </c>
      <c r="H211" s="14">
        <f>SUM(H188:H210)</f>
        <v>15</v>
      </c>
      <c r="I211" s="14">
        <f t="shared" ref="I211:N211" si="22">SUM(I188:I210)</f>
        <v>24</v>
      </c>
      <c r="J211" s="14">
        <f t="shared" si="22"/>
        <v>45</v>
      </c>
      <c r="K211" s="14">
        <f t="shared" si="22"/>
        <v>120</v>
      </c>
      <c r="L211" s="14">
        <f t="shared" si="22"/>
        <v>204</v>
      </c>
      <c r="M211" s="14">
        <f t="shared" si="22"/>
        <v>0</v>
      </c>
      <c r="N211" s="15">
        <f t="shared" si="22"/>
        <v>261</v>
      </c>
    </row>
    <row r="212" spans="2:14" x14ac:dyDescent="0.2">
      <c r="G212" s="1"/>
    </row>
    <row r="213" spans="2:14" x14ac:dyDescent="0.2">
      <c r="B213" s="2" t="s">
        <v>276</v>
      </c>
      <c r="G213" s="1"/>
    </row>
    <row r="214" spans="2:14" x14ac:dyDescent="0.2">
      <c r="G214" s="1"/>
    </row>
    <row r="215" spans="2:14" ht="12.75" customHeight="1" x14ac:dyDescent="0.2">
      <c r="B215" s="4">
        <v>1998</v>
      </c>
      <c r="C215" s="2" t="s">
        <v>76</v>
      </c>
      <c r="D215" s="4" t="s">
        <v>5</v>
      </c>
      <c r="E215" s="4" t="s">
        <v>14</v>
      </c>
      <c r="F215" s="2" t="s">
        <v>200</v>
      </c>
      <c r="G215" s="1" t="s">
        <v>98</v>
      </c>
      <c r="H215" s="13"/>
      <c r="J215" s="2">
        <v>9</v>
      </c>
      <c r="L215" s="2">
        <f t="shared" ref="L215:L221" si="23">SUM(H215:K215)</f>
        <v>9</v>
      </c>
      <c r="N215" s="7">
        <f t="shared" ref="N215:N221" si="24">IF(OR(M215=0,M215=""),L215,L215*2)</f>
        <v>9</v>
      </c>
    </row>
    <row r="216" spans="2:14" ht="12.75" customHeight="1" x14ac:dyDescent="0.2">
      <c r="B216" s="4">
        <v>1998</v>
      </c>
      <c r="C216" s="2" t="s">
        <v>30</v>
      </c>
      <c r="D216" s="4" t="s">
        <v>1</v>
      </c>
      <c r="E216" s="4" t="s">
        <v>6</v>
      </c>
      <c r="F216" s="2" t="s">
        <v>200</v>
      </c>
      <c r="G216" s="1" t="s">
        <v>277</v>
      </c>
      <c r="H216" s="13"/>
      <c r="L216" s="2">
        <f t="shared" si="23"/>
        <v>0</v>
      </c>
      <c r="N216" s="7">
        <f t="shared" si="24"/>
        <v>0</v>
      </c>
    </row>
    <row r="217" spans="2:14" ht="12.75" customHeight="1" x14ac:dyDescent="0.2">
      <c r="B217" s="4">
        <v>1998</v>
      </c>
      <c r="C217" s="2" t="s">
        <v>54</v>
      </c>
      <c r="D217" s="4" t="s">
        <v>17</v>
      </c>
      <c r="E217" s="4" t="s">
        <v>41</v>
      </c>
      <c r="F217" s="2" t="s">
        <v>200</v>
      </c>
      <c r="G217" s="1" t="s">
        <v>92</v>
      </c>
      <c r="H217" s="13"/>
      <c r="I217" s="2">
        <v>6</v>
      </c>
      <c r="L217" s="2">
        <f t="shared" si="23"/>
        <v>6</v>
      </c>
      <c r="N217" s="7">
        <f t="shared" si="24"/>
        <v>6</v>
      </c>
    </row>
    <row r="218" spans="2:14" ht="12.75" customHeight="1" x14ac:dyDescent="0.2">
      <c r="B218" s="4">
        <v>1999</v>
      </c>
      <c r="C218" s="2" t="s">
        <v>120</v>
      </c>
      <c r="D218" s="4" t="s">
        <v>17</v>
      </c>
      <c r="E218" s="4" t="s">
        <v>6</v>
      </c>
      <c r="F218" s="2" t="s">
        <v>200</v>
      </c>
      <c r="G218" s="1" t="s">
        <v>278</v>
      </c>
      <c r="H218" s="13"/>
      <c r="I218" s="2">
        <v>6</v>
      </c>
      <c r="L218" s="2">
        <f t="shared" si="23"/>
        <v>6</v>
      </c>
      <c r="N218" s="7">
        <f t="shared" si="24"/>
        <v>6</v>
      </c>
    </row>
    <row r="219" spans="2:14" ht="12.75" customHeight="1" x14ac:dyDescent="0.2">
      <c r="B219" s="4">
        <v>1999</v>
      </c>
      <c r="C219" s="2" t="s">
        <v>46</v>
      </c>
      <c r="D219" s="4" t="s">
        <v>17</v>
      </c>
      <c r="E219" s="4" t="s">
        <v>14</v>
      </c>
      <c r="F219" s="2" t="s">
        <v>154</v>
      </c>
      <c r="G219" s="1" t="s">
        <v>43</v>
      </c>
      <c r="H219" s="13"/>
      <c r="I219" s="2">
        <v>6</v>
      </c>
      <c r="L219" s="2">
        <f t="shared" si="23"/>
        <v>6</v>
      </c>
      <c r="N219" s="7">
        <f t="shared" si="24"/>
        <v>6</v>
      </c>
    </row>
    <row r="220" spans="2:14" ht="12.75" customHeight="1" x14ac:dyDescent="0.2">
      <c r="B220" s="4">
        <v>1999</v>
      </c>
      <c r="C220" s="2" t="s">
        <v>279</v>
      </c>
      <c r="D220" s="4" t="s">
        <v>17</v>
      </c>
      <c r="E220" s="4" t="s">
        <v>14</v>
      </c>
      <c r="F220" s="2" t="s">
        <v>154</v>
      </c>
      <c r="G220" s="1" t="s">
        <v>20</v>
      </c>
      <c r="H220" s="13"/>
      <c r="I220" s="2">
        <v>6</v>
      </c>
      <c r="L220" s="2">
        <f t="shared" si="23"/>
        <v>6</v>
      </c>
      <c r="N220" s="7">
        <f t="shared" si="24"/>
        <v>6</v>
      </c>
    </row>
    <row r="221" spans="2:14" ht="12.75" customHeight="1" x14ac:dyDescent="0.2">
      <c r="B221" s="4">
        <v>2000</v>
      </c>
      <c r="C221" s="2" t="s">
        <v>197</v>
      </c>
      <c r="D221" s="4" t="s">
        <v>5</v>
      </c>
      <c r="E221" s="4" t="s">
        <v>14</v>
      </c>
      <c r="F221" s="2" t="s">
        <v>154</v>
      </c>
      <c r="G221" s="1" t="s">
        <v>45</v>
      </c>
      <c r="J221" s="2">
        <v>9</v>
      </c>
      <c r="L221" s="2">
        <f t="shared" si="23"/>
        <v>9</v>
      </c>
      <c r="N221" s="7">
        <f t="shared" si="24"/>
        <v>9</v>
      </c>
    </row>
    <row r="222" spans="2:14" x14ac:dyDescent="0.2">
      <c r="G222" s="5" t="s">
        <v>563</v>
      </c>
      <c r="H222" s="14">
        <f>SUM(H215:H221)</f>
        <v>0</v>
      </c>
      <c r="I222" s="14">
        <f t="shared" ref="I222:N222" si="25">SUM(I215:I221)</f>
        <v>24</v>
      </c>
      <c r="J222" s="14">
        <f t="shared" si="25"/>
        <v>18</v>
      </c>
      <c r="K222" s="14">
        <f t="shared" si="25"/>
        <v>0</v>
      </c>
      <c r="L222" s="14">
        <f t="shared" si="25"/>
        <v>42</v>
      </c>
      <c r="M222" s="14">
        <f t="shared" si="25"/>
        <v>0</v>
      </c>
      <c r="N222" s="15">
        <f t="shared" si="25"/>
        <v>42</v>
      </c>
    </row>
    <row r="223" spans="2:14" x14ac:dyDescent="0.2">
      <c r="G223" s="1"/>
    </row>
    <row r="224" spans="2:14" x14ac:dyDescent="0.2">
      <c r="B224" s="2" t="s">
        <v>280</v>
      </c>
      <c r="G224" s="1"/>
    </row>
    <row r="225" spans="2:14" x14ac:dyDescent="0.2">
      <c r="G225" s="1"/>
    </row>
    <row r="226" spans="2:14" x14ac:dyDescent="0.2">
      <c r="G226" s="1"/>
    </row>
    <row r="227" spans="2:14" ht="12.75" customHeight="1" x14ac:dyDescent="0.2">
      <c r="B227" s="4">
        <v>1994</v>
      </c>
      <c r="C227" s="2" t="s">
        <v>60</v>
      </c>
      <c r="D227" s="4" t="s">
        <v>1</v>
      </c>
      <c r="E227" s="4" t="s">
        <v>2</v>
      </c>
      <c r="F227" s="2" t="s">
        <v>200</v>
      </c>
      <c r="G227" s="1" t="s">
        <v>281</v>
      </c>
      <c r="H227" s="13"/>
      <c r="L227" s="2">
        <f t="shared" ref="L227:L235" si="26">SUM(H227:K227)</f>
        <v>0</v>
      </c>
      <c r="N227" s="7">
        <f t="shared" ref="N227:N235" si="27">IF(OR(M227=0,M227=""),L227,L227*2)</f>
        <v>0</v>
      </c>
    </row>
    <row r="228" spans="2:14" ht="12.75" customHeight="1" x14ac:dyDescent="0.2">
      <c r="B228" s="4">
        <v>1998</v>
      </c>
      <c r="C228" s="2" t="s">
        <v>76</v>
      </c>
      <c r="D228" s="4" t="s">
        <v>12</v>
      </c>
      <c r="E228" s="4" t="s">
        <v>14</v>
      </c>
      <c r="F228" s="2" t="s">
        <v>200</v>
      </c>
      <c r="G228" s="1" t="s">
        <v>65</v>
      </c>
      <c r="H228" s="13"/>
      <c r="K228" s="2">
        <v>12</v>
      </c>
      <c r="L228" s="2">
        <f t="shared" si="26"/>
        <v>12</v>
      </c>
      <c r="N228" s="7">
        <f t="shared" si="27"/>
        <v>12</v>
      </c>
    </row>
    <row r="229" spans="2:14" ht="12.75" customHeight="1" x14ac:dyDescent="0.2">
      <c r="B229" s="4">
        <v>1998</v>
      </c>
      <c r="C229" s="2" t="s">
        <v>11</v>
      </c>
      <c r="D229" s="4" t="s">
        <v>5</v>
      </c>
      <c r="E229" s="4" t="s">
        <v>6</v>
      </c>
      <c r="F229" s="2" t="s">
        <v>150</v>
      </c>
      <c r="G229" s="1" t="s">
        <v>282</v>
      </c>
      <c r="H229" s="13"/>
      <c r="J229" s="2">
        <v>9</v>
      </c>
      <c r="L229" s="2">
        <f t="shared" si="26"/>
        <v>9</v>
      </c>
      <c r="N229" s="7">
        <f t="shared" si="27"/>
        <v>9</v>
      </c>
    </row>
    <row r="230" spans="2:14" ht="12.75" customHeight="1" x14ac:dyDescent="0.2">
      <c r="B230" s="4">
        <v>1998</v>
      </c>
      <c r="C230" s="2" t="s">
        <v>32</v>
      </c>
      <c r="D230" s="4" t="s">
        <v>17</v>
      </c>
      <c r="E230" s="4" t="s">
        <v>14</v>
      </c>
      <c r="F230" s="2" t="s">
        <v>150</v>
      </c>
      <c r="G230" s="1" t="s">
        <v>283</v>
      </c>
      <c r="H230" s="13"/>
      <c r="I230" s="2">
        <v>6</v>
      </c>
      <c r="L230" s="2">
        <f t="shared" si="26"/>
        <v>6</v>
      </c>
      <c r="M230" s="2" t="s">
        <v>565</v>
      </c>
      <c r="N230" s="7">
        <f t="shared" si="27"/>
        <v>12</v>
      </c>
    </row>
    <row r="231" spans="2:14" ht="12.75" customHeight="1" x14ac:dyDescent="0.2">
      <c r="B231" s="4">
        <v>1998</v>
      </c>
      <c r="C231" s="2" t="s">
        <v>279</v>
      </c>
      <c r="D231" s="4" t="s">
        <v>17</v>
      </c>
      <c r="E231" s="4" t="s">
        <v>14</v>
      </c>
      <c r="F231" s="2" t="s">
        <v>150</v>
      </c>
      <c r="G231" s="1" t="s">
        <v>75</v>
      </c>
      <c r="H231" s="13"/>
      <c r="I231" s="2">
        <v>6</v>
      </c>
      <c r="L231" s="2">
        <f t="shared" si="26"/>
        <v>6</v>
      </c>
      <c r="N231" s="7">
        <f t="shared" si="27"/>
        <v>6</v>
      </c>
    </row>
    <row r="232" spans="2:14" ht="12.75" customHeight="1" x14ac:dyDescent="0.2">
      <c r="B232" s="4">
        <v>1999</v>
      </c>
      <c r="C232" s="2" t="s">
        <v>124</v>
      </c>
      <c r="D232" s="4" t="s">
        <v>5</v>
      </c>
      <c r="E232" s="4" t="s">
        <v>6</v>
      </c>
      <c r="F232" s="2" t="s">
        <v>150</v>
      </c>
      <c r="G232" s="1" t="s">
        <v>65</v>
      </c>
      <c r="H232" s="13"/>
      <c r="J232" s="2">
        <v>9</v>
      </c>
      <c r="L232" s="2">
        <f t="shared" si="26"/>
        <v>9</v>
      </c>
      <c r="N232" s="7">
        <f t="shared" si="27"/>
        <v>9</v>
      </c>
    </row>
    <row r="233" spans="2:14" ht="12.75" customHeight="1" x14ac:dyDescent="0.2">
      <c r="B233" s="4">
        <v>2000</v>
      </c>
      <c r="C233" s="2" t="s">
        <v>30</v>
      </c>
      <c r="D233" s="4" t="s">
        <v>17</v>
      </c>
      <c r="E233" s="4" t="s">
        <v>6</v>
      </c>
      <c r="F233" s="2" t="s">
        <v>200</v>
      </c>
      <c r="G233" s="1" t="s">
        <v>284</v>
      </c>
      <c r="H233" s="13"/>
      <c r="I233" s="2">
        <v>6</v>
      </c>
      <c r="L233" s="2">
        <f t="shared" si="26"/>
        <v>6</v>
      </c>
      <c r="M233" s="2" t="s">
        <v>565</v>
      </c>
      <c r="N233" s="7">
        <f t="shared" si="27"/>
        <v>12</v>
      </c>
    </row>
    <row r="234" spans="2:14" ht="12.75" customHeight="1" x14ac:dyDescent="0.2">
      <c r="B234" s="4">
        <v>2000</v>
      </c>
      <c r="C234" s="2" t="s">
        <v>527</v>
      </c>
      <c r="D234" s="4" t="s">
        <v>17</v>
      </c>
      <c r="E234" s="4" t="s">
        <v>14</v>
      </c>
      <c r="F234" s="2" t="s">
        <v>150</v>
      </c>
      <c r="G234" s="1" t="s">
        <v>193</v>
      </c>
      <c r="H234" s="13"/>
      <c r="I234" s="2">
        <v>6</v>
      </c>
      <c r="L234" s="2">
        <f t="shared" si="26"/>
        <v>6</v>
      </c>
      <c r="M234" s="2" t="s">
        <v>565</v>
      </c>
      <c r="N234" s="7">
        <f t="shared" si="27"/>
        <v>12</v>
      </c>
    </row>
    <row r="235" spans="2:14" ht="12.75" customHeight="1" x14ac:dyDescent="0.2">
      <c r="B235" s="4">
        <v>2002</v>
      </c>
      <c r="C235" s="2" t="s">
        <v>124</v>
      </c>
      <c r="D235" s="4" t="s">
        <v>17</v>
      </c>
      <c r="E235" s="4" t="s">
        <v>6</v>
      </c>
      <c r="F235" s="2" t="s">
        <v>150</v>
      </c>
      <c r="G235" s="1" t="s">
        <v>285</v>
      </c>
      <c r="I235" s="2">
        <v>6</v>
      </c>
      <c r="L235" s="2">
        <f t="shared" si="26"/>
        <v>6</v>
      </c>
      <c r="N235" s="7">
        <f t="shared" si="27"/>
        <v>6</v>
      </c>
    </row>
    <row r="236" spans="2:14" x14ac:dyDescent="0.2">
      <c r="G236" s="5" t="s">
        <v>563</v>
      </c>
      <c r="H236" s="14">
        <f>SUM(H227:H235)</f>
        <v>0</v>
      </c>
      <c r="I236" s="14">
        <f t="shared" ref="I236:N236" si="28">SUM(I227:I235)</f>
        <v>30</v>
      </c>
      <c r="J236" s="14">
        <f t="shared" si="28"/>
        <v>18</v>
      </c>
      <c r="K236" s="14">
        <f t="shared" si="28"/>
        <v>12</v>
      </c>
      <c r="L236" s="14">
        <f t="shared" si="28"/>
        <v>60</v>
      </c>
      <c r="M236" s="14">
        <f t="shared" si="28"/>
        <v>0</v>
      </c>
      <c r="N236" s="15">
        <f t="shared" si="28"/>
        <v>78</v>
      </c>
    </row>
    <row r="237" spans="2:14" x14ac:dyDescent="0.2">
      <c r="G237" s="1"/>
    </row>
    <row r="238" spans="2:14" x14ac:dyDescent="0.2">
      <c r="G238" s="1"/>
    </row>
    <row r="239" spans="2:14" x14ac:dyDescent="0.2">
      <c r="B239" s="2" t="s">
        <v>286</v>
      </c>
      <c r="G239" s="1"/>
    </row>
    <row r="240" spans="2:14" x14ac:dyDescent="0.2">
      <c r="G240" s="1"/>
    </row>
    <row r="241" spans="2:14" ht="12.75" customHeight="1" x14ac:dyDescent="0.2">
      <c r="B241" s="4">
        <v>2001</v>
      </c>
      <c r="C241" s="2" t="s">
        <v>120</v>
      </c>
      <c r="D241" s="4" t="s">
        <v>5</v>
      </c>
      <c r="E241" s="4" t="s">
        <v>6</v>
      </c>
      <c r="F241" s="2" t="s">
        <v>161</v>
      </c>
      <c r="G241" s="1" t="s">
        <v>287</v>
      </c>
      <c r="H241" s="13"/>
      <c r="J241" s="2">
        <v>9</v>
      </c>
      <c r="L241" s="2">
        <f t="shared" ref="L241:L247" si="29">SUM(H241:K241)</f>
        <v>9</v>
      </c>
      <c r="N241" s="7">
        <f t="shared" ref="N241:N247" si="30">IF(OR(M241=0,M241=""),L241,L241*2)</f>
        <v>9</v>
      </c>
    </row>
    <row r="242" spans="2:14" ht="12.75" customHeight="1" x14ac:dyDescent="0.2">
      <c r="B242" s="4">
        <v>2001</v>
      </c>
      <c r="C242" s="2" t="s">
        <v>40</v>
      </c>
      <c r="D242" s="4" t="s">
        <v>5</v>
      </c>
      <c r="E242" s="4" t="s">
        <v>41</v>
      </c>
      <c r="F242" s="2" t="s">
        <v>222</v>
      </c>
      <c r="G242" s="1" t="s">
        <v>288</v>
      </c>
      <c r="H242" s="13"/>
      <c r="J242" s="2">
        <v>9</v>
      </c>
      <c r="L242" s="2">
        <f t="shared" si="29"/>
        <v>9</v>
      </c>
      <c r="M242" s="2" t="s">
        <v>565</v>
      </c>
      <c r="N242" s="7">
        <f t="shared" si="30"/>
        <v>18</v>
      </c>
    </row>
    <row r="243" spans="2:14" ht="12.75" customHeight="1" x14ac:dyDescent="0.2">
      <c r="B243" s="4">
        <v>2002</v>
      </c>
      <c r="C243" s="2" t="s">
        <v>120</v>
      </c>
      <c r="D243" s="4" t="s">
        <v>5</v>
      </c>
      <c r="E243" s="4" t="s">
        <v>6</v>
      </c>
      <c r="F243" s="2" t="s">
        <v>222</v>
      </c>
      <c r="G243" s="1" t="s">
        <v>138</v>
      </c>
      <c r="H243" s="13"/>
      <c r="J243" s="2">
        <v>9</v>
      </c>
      <c r="L243" s="2">
        <f t="shared" si="29"/>
        <v>9</v>
      </c>
      <c r="N243" s="7">
        <f t="shared" si="30"/>
        <v>9</v>
      </c>
    </row>
    <row r="244" spans="2:14" ht="12.75" customHeight="1" x14ac:dyDescent="0.2">
      <c r="B244" s="4">
        <v>2002</v>
      </c>
      <c r="C244" s="2" t="s">
        <v>197</v>
      </c>
      <c r="D244" s="4" t="s">
        <v>17</v>
      </c>
      <c r="E244" s="4" t="s">
        <v>14</v>
      </c>
      <c r="F244" s="2" t="s">
        <v>161</v>
      </c>
      <c r="G244" s="1" t="s">
        <v>289</v>
      </c>
      <c r="H244" s="13"/>
      <c r="I244" s="2">
        <v>6</v>
      </c>
      <c r="L244" s="2">
        <f t="shared" si="29"/>
        <v>6</v>
      </c>
      <c r="N244" s="7">
        <f t="shared" si="30"/>
        <v>6</v>
      </c>
    </row>
    <row r="245" spans="2:14" ht="12.75" customHeight="1" x14ac:dyDescent="0.2">
      <c r="B245" s="4">
        <v>2003</v>
      </c>
      <c r="C245" s="2" t="s">
        <v>528</v>
      </c>
      <c r="D245" s="4" t="s">
        <v>5</v>
      </c>
      <c r="E245" s="4" t="s">
        <v>14</v>
      </c>
      <c r="F245" s="2" t="s">
        <v>222</v>
      </c>
      <c r="G245" s="1" t="s">
        <v>73</v>
      </c>
      <c r="H245" s="13"/>
      <c r="J245" s="2">
        <v>9</v>
      </c>
      <c r="L245" s="2">
        <f t="shared" si="29"/>
        <v>9</v>
      </c>
      <c r="N245" s="7">
        <f t="shared" si="30"/>
        <v>9</v>
      </c>
    </row>
    <row r="246" spans="2:14" ht="12.75" customHeight="1" x14ac:dyDescent="0.2">
      <c r="B246" s="4">
        <v>2003</v>
      </c>
      <c r="C246" s="2" t="s">
        <v>32</v>
      </c>
      <c r="D246" s="4" t="s">
        <v>5</v>
      </c>
      <c r="E246" s="4" t="s">
        <v>14</v>
      </c>
      <c r="F246" s="2" t="s">
        <v>222</v>
      </c>
      <c r="G246" s="1" t="s">
        <v>291</v>
      </c>
      <c r="H246" s="13">
        <v>3</v>
      </c>
      <c r="J246" s="2">
        <v>9</v>
      </c>
      <c r="L246" s="2">
        <f t="shared" si="29"/>
        <v>12</v>
      </c>
      <c r="M246" s="2" t="s">
        <v>565</v>
      </c>
      <c r="N246" s="7">
        <f t="shared" si="30"/>
        <v>24</v>
      </c>
    </row>
    <row r="247" spans="2:14" ht="12.75" customHeight="1" x14ac:dyDescent="0.2">
      <c r="B247" s="4">
        <v>2003</v>
      </c>
      <c r="C247" s="2" t="s">
        <v>529</v>
      </c>
      <c r="D247" s="4" t="s">
        <v>293</v>
      </c>
      <c r="E247" s="4" t="s">
        <v>14</v>
      </c>
      <c r="F247" s="2" t="s">
        <v>222</v>
      </c>
      <c r="G247" s="1" t="s">
        <v>98</v>
      </c>
      <c r="L247" s="2">
        <f t="shared" si="29"/>
        <v>0</v>
      </c>
      <c r="N247" s="7">
        <f t="shared" si="30"/>
        <v>0</v>
      </c>
    </row>
    <row r="248" spans="2:14" x14ac:dyDescent="0.2">
      <c r="G248" s="5" t="s">
        <v>563</v>
      </c>
      <c r="H248" s="14">
        <f>SUM(H241:H247)</f>
        <v>3</v>
      </c>
      <c r="I248" s="14">
        <f t="shared" ref="I248:N248" si="31">SUM(I241:I247)</f>
        <v>6</v>
      </c>
      <c r="J248" s="14">
        <f t="shared" si="31"/>
        <v>45</v>
      </c>
      <c r="K248" s="14">
        <f t="shared" si="31"/>
        <v>0</v>
      </c>
      <c r="L248" s="14">
        <f t="shared" si="31"/>
        <v>54</v>
      </c>
      <c r="M248" s="14">
        <f t="shared" si="31"/>
        <v>0</v>
      </c>
      <c r="N248" s="15">
        <f t="shared" si="31"/>
        <v>75</v>
      </c>
    </row>
    <row r="249" spans="2:14" x14ac:dyDescent="0.2">
      <c r="G249" s="1"/>
    </row>
    <row r="250" spans="2:14" x14ac:dyDescent="0.2">
      <c r="B250" s="2" t="s">
        <v>294</v>
      </c>
      <c r="G250" s="1"/>
    </row>
    <row r="251" spans="2:14" x14ac:dyDescent="0.2">
      <c r="G251" s="1"/>
    </row>
    <row r="252" spans="2:14" ht="12.75" customHeight="1" x14ac:dyDescent="0.2">
      <c r="B252" s="4">
        <v>1999</v>
      </c>
      <c r="C252" s="2" t="s">
        <v>23</v>
      </c>
      <c r="D252" s="4" t="s">
        <v>9</v>
      </c>
      <c r="E252" s="4" t="s">
        <v>2</v>
      </c>
      <c r="F252" s="2" t="s">
        <v>161</v>
      </c>
      <c r="G252" s="1" t="s">
        <v>7</v>
      </c>
      <c r="H252" s="13"/>
      <c r="L252" s="2">
        <f t="shared" ref="L252:L257" si="32">SUM(H252:K252)</f>
        <v>0</v>
      </c>
      <c r="N252" s="7">
        <f t="shared" ref="N252:N257" si="33">IF(OR(M252=0,M252=""),L252,L252*2)</f>
        <v>0</v>
      </c>
    </row>
    <row r="253" spans="2:14" ht="12.75" customHeight="1" x14ac:dyDescent="0.2">
      <c r="B253" s="4">
        <v>2001</v>
      </c>
      <c r="C253" s="2" t="s">
        <v>30</v>
      </c>
      <c r="D253" s="4" t="s">
        <v>12</v>
      </c>
      <c r="E253" s="4" t="s">
        <v>6</v>
      </c>
      <c r="F253" s="2" t="s">
        <v>161</v>
      </c>
      <c r="G253" s="1" t="s">
        <v>295</v>
      </c>
      <c r="H253" s="13"/>
      <c r="K253" s="2">
        <v>12</v>
      </c>
      <c r="L253" s="2">
        <f t="shared" si="32"/>
        <v>12</v>
      </c>
      <c r="M253" s="2" t="s">
        <v>565</v>
      </c>
      <c r="N253" s="7">
        <f t="shared" si="33"/>
        <v>24</v>
      </c>
    </row>
    <row r="254" spans="2:14" ht="12.75" customHeight="1" x14ac:dyDescent="0.2">
      <c r="B254" s="4">
        <v>2002</v>
      </c>
      <c r="C254" s="2" t="s">
        <v>78</v>
      </c>
      <c r="D254" s="4" t="s">
        <v>5</v>
      </c>
      <c r="E254" s="4" t="s">
        <v>14</v>
      </c>
      <c r="F254" s="2" t="s">
        <v>161</v>
      </c>
      <c r="G254" s="1" t="s">
        <v>296</v>
      </c>
      <c r="H254" s="13"/>
      <c r="J254" s="2">
        <v>9</v>
      </c>
      <c r="L254" s="2">
        <f t="shared" si="32"/>
        <v>9</v>
      </c>
      <c r="M254" s="2" t="s">
        <v>565</v>
      </c>
      <c r="N254" s="7">
        <f t="shared" si="33"/>
        <v>18</v>
      </c>
    </row>
    <row r="255" spans="2:14" ht="12.75" customHeight="1" x14ac:dyDescent="0.2">
      <c r="B255" s="4">
        <v>2003</v>
      </c>
      <c r="C255" s="2" t="s">
        <v>120</v>
      </c>
      <c r="D255" s="4" t="s">
        <v>5</v>
      </c>
      <c r="E255" s="4" t="s">
        <v>6</v>
      </c>
      <c r="F255" s="2" t="s">
        <v>221</v>
      </c>
      <c r="G255" s="1" t="s">
        <v>297</v>
      </c>
      <c r="H255" s="13">
        <v>3</v>
      </c>
      <c r="J255" s="2">
        <v>9</v>
      </c>
      <c r="L255" s="2">
        <f t="shared" si="32"/>
        <v>12</v>
      </c>
      <c r="N255" s="7">
        <f t="shared" si="33"/>
        <v>12</v>
      </c>
    </row>
    <row r="256" spans="2:14" ht="12.75" customHeight="1" x14ac:dyDescent="0.2">
      <c r="B256" s="4">
        <v>2003</v>
      </c>
      <c r="C256" s="2" t="s">
        <v>180</v>
      </c>
      <c r="D256" s="4" t="s">
        <v>12</v>
      </c>
      <c r="E256" s="4" t="s">
        <v>14</v>
      </c>
      <c r="F256" s="2" t="s">
        <v>221</v>
      </c>
      <c r="G256" s="1" t="s">
        <v>67</v>
      </c>
      <c r="H256" s="13"/>
      <c r="K256" s="2">
        <v>12</v>
      </c>
      <c r="L256" s="2">
        <f t="shared" si="32"/>
        <v>12</v>
      </c>
      <c r="N256" s="7">
        <f t="shared" si="33"/>
        <v>12</v>
      </c>
    </row>
    <row r="257" spans="2:14" ht="12.75" customHeight="1" x14ac:dyDescent="0.2">
      <c r="B257" s="4">
        <v>2003</v>
      </c>
      <c r="C257" s="2" t="s">
        <v>529</v>
      </c>
      <c r="D257" s="4" t="s">
        <v>298</v>
      </c>
      <c r="E257" s="4" t="s">
        <v>14</v>
      </c>
      <c r="F257" s="2" t="s">
        <v>221</v>
      </c>
      <c r="G257" s="1" t="s">
        <v>299</v>
      </c>
      <c r="J257" s="2">
        <v>9</v>
      </c>
      <c r="L257" s="2">
        <f t="shared" si="32"/>
        <v>9</v>
      </c>
      <c r="M257" s="2" t="s">
        <v>565</v>
      </c>
      <c r="N257" s="7">
        <f t="shared" si="33"/>
        <v>18</v>
      </c>
    </row>
    <row r="258" spans="2:14" x14ac:dyDescent="0.2">
      <c r="G258" s="5" t="s">
        <v>563</v>
      </c>
      <c r="H258" s="14">
        <f>SUM(H252:H257)</f>
        <v>3</v>
      </c>
      <c r="I258" s="14">
        <f t="shared" ref="I258:N258" si="34">SUM(I252:I257)</f>
        <v>0</v>
      </c>
      <c r="J258" s="14">
        <f t="shared" si="34"/>
        <v>27</v>
      </c>
      <c r="K258" s="14">
        <f t="shared" si="34"/>
        <v>24</v>
      </c>
      <c r="L258" s="14">
        <f t="shared" si="34"/>
        <v>54</v>
      </c>
      <c r="M258" s="14">
        <f t="shared" si="34"/>
        <v>0</v>
      </c>
      <c r="N258" s="15">
        <f t="shared" si="34"/>
        <v>84</v>
      </c>
    </row>
    <row r="259" spans="2:14" x14ac:dyDescent="0.2">
      <c r="G259" s="1"/>
    </row>
    <row r="260" spans="2:14" x14ac:dyDescent="0.2">
      <c r="B260" s="2" t="s">
        <v>300</v>
      </c>
      <c r="G260" s="1"/>
    </row>
    <row r="261" spans="2:14" x14ac:dyDescent="0.2">
      <c r="G261" s="1"/>
    </row>
    <row r="262" spans="2:14" ht="12.75" customHeight="1" x14ac:dyDescent="0.2">
      <c r="B262" s="4">
        <v>1997</v>
      </c>
      <c r="C262" s="2" t="s">
        <v>76</v>
      </c>
      <c r="D262" s="4" t="s">
        <v>5</v>
      </c>
      <c r="E262" s="4" t="s">
        <v>14</v>
      </c>
      <c r="F262" s="2" t="s">
        <v>161</v>
      </c>
      <c r="G262" s="1" t="s">
        <v>288</v>
      </c>
      <c r="H262" s="13"/>
      <c r="J262" s="2">
        <v>9</v>
      </c>
      <c r="L262" s="2">
        <f t="shared" ref="L262:L273" si="35">SUM(H262:K262)</f>
        <v>9</v>
      </c>
      <c r="N262" s="7">
        <f t="shared" ref="N262:N273" si="36">IF(OR(M262=0,M262=""),L262,L262*2)</f>
        <v>9</v>
      </c>
    </row>
    <row r="263" spans="2:14" ht="12.75" customHeight="1" x14ac:dyDescent="0.2">
      <c r="B263" s="4">
        <v>1997</v>
      </c>
      <c r="C263" s="2" t="s">
        <v>301</v>
      </c>
      <c r="D263" s="4" t="s">
        <v>17</v>
      </c>
      <c r="E263" s="4" t="s">
        <v>14</v>
      </c>
      <c r="F263" s="2" t="s">
        <v>177</v>
      </c>
      <c r="G263" s="1" t="s">
        <v>39</v>
      </c>
      <c r="H263" s="13"/>
      <c r="I263" s="2">
        <v>6</v>
      </c>
      <c r="L263" s="2">
        <f t="shared" si="35"/>
        <v>6</v>
      </c>
      <c r="N263" s="7">
        <f t="shared" si="36"/>
        <v>6</v>
      </c>
    </row>
    <row r="264" spans="2:14" ht="12.75" customHeight="1" x14ac:dyDescent="0.2">
      <c r="B264" s="4">
        <v>1999</v>
      </c>
      <c r="C264" s="2" t="s">
        <v>30</v>
      </c>
      <c r="D264" s="4" t="s">
        <v>1</v>
      </c>
      <c r="E264" s="4" t="s">
        <v>6</v>
      </c>
      <c r="F264" s="2" t="s">
        <v>177</v>
      </c>
      <c r="G264" s="1" t="s">
        <v>43</v>
      </c>
      <c r="H264" s="13"/>
      <c r="L264" s="2">
        <f t="shared" si="35"/>
        <v>0</v>
      </c>
      <c r="N264" s="7">
        <f t="shared" si="36"/>
        <v>0</v>
      </c>
    </row>
    <row r="265" spans="2:14" ht="12.75" customHeight="1" x14ac:dyDescent="0.2">
      <c r="B265" s="4">
        <v>2000</v>
      </c>
      <c r="C265" s="2" t="s">
        <v>78</v>
      </c>
      <c r="D265" s="4" t="s">
        <v>5</v>
      </c>
      <c r="E265" s="4" t="s">
        <v>14</v>
      </c>
      <c r="F265" s="2" t="s">
        <v>177</v>
      </c>
      <c r="G265" s="1" t="s">
        <v>90</v>
      </c>
      <c r="H265" s="13">
        <v>3</v>
      </c>
      <c r="J265" s="2">
        <v>9</v>
      </c>
      <c r="L265" s="2">
        <f t="shared" si="35"/>
        <v>12</v>
      </c>
      <c r="M265" s="2" t="s">
        <v>565</v>
      </c>
      <c r="N265" s="7">
        <f t="shared" si="36"/>
        <v>24</v>
      </c>
    </row>
    <row r="266" spans="2:14" ht="12.75" customHeight="1" x14ac:dyDescent="0.2">
      <c r="B266" s="4">
        <v>2000</v>
      </c>
      <c r="C266" s="2" t="s">
        <v>302</v>
      </c>
      <c r="D266" s="4" t="s">
        <v>1</v>
      </c>
      <c r="E266" s="4" t="s">
        <v>14</v>
      </c>
      <c r="F266" s="2" t="s">
        <v>177</v>
      </c>
      <c r="G266" s="1" t="s">
        <v>265</v>
      </c>
      <c r="H266" s="13"/>
      <c r="L266" s="2">
        <f t="shared" si="35"/>
        <v>0</v>
      </c>
      <c r="N266" s="7">
        <f t="shared" si="36"/>
        <v>0</v>
      </c>
    </row>
    <row r="267" spans="2:14" ht="12.75" customHeight="1" x14ac:dyDescent="0.2">
      <c r="B267" s="4">
        <v>2000</v>
      </c>
      <c r="C267" s="2" t="s">
        <v>40</v>
      </c>
      <c r="D267" s="4" t="s">
        <v>1</v>
      </c>
      <c r="E267" s="4" t="s">
        <v>41</v>
      </c>
      <c r="F267" s="2" t="s">
        <v>177</v>
      </c>
      <c r="G267" s="1" t="s">
        <v>13</v>
      </c>
      <c r="H267" s="13"/>
      <c r="L267" s="2">
        <f t="shared" si="35"/>
        <v>0</v>
      </c>
      <c r="N267" s="7">
        <f t="shared" si="36"/>
        <v>0</v>
      </c>
    </row>
    <row r="268" spans="2:14" ht="12.75" customHeight="1" x14ac:dyDescent="0.2">
      <c r="B268" s="4">
        <v>2001</v>
      </c>
      <c r="C268" s="2" t="s">
        <v>78</v>
      </c>
      <c r="D268" s="4" t="s">
        <v>5</v>
      </c>
      <c r="E268" s="4" t="s">
        <v>14</v>
      </c>
      <c r="F268" s="2" t="s">
        <v>161</v>
      </c>
      <c r="G268" s="1" t="s">
        <v>39</v>
      </c>
      <c r="H268" s="13"/>
      <c r="J268" s="2">
        <v>9</v>
      </c>
      <c r="L268" s="2">
        <f t="shared" si="35"/>
        <v>9</v>
      </c>
      <c r="M268" s="2" t="s">
        <v>565</v>
      </c>
      <c r="N268" s="7">
        <f t="shared" si="36"/>
        <v>18</v>
      </c>
    </row>
    <row r="269" spans="2:14" ht="12.75" customHeight="1" x14ac:dyDescent="0.2">
      <c r="B269" s="4">
        <v>2001</v>
      </c>
      <c r="C269" s="2" t="s">
        <v>302</v>
      </c>
      <c r="D269" s="4" t="s">
        <v>5</v>
      </c>
      <c r="E269" s="4" t="s">
        <v>14</v>
      </c>
      <c r="F269" s="2" t="s">
        <v>177</v>
      </c>
      <c r="G269" s="1" t="s">
        <v>303</v>
      </c>
      <c r="H269" s="13">
        <v>3</v>
      </c>
      <c r="J269" s="2">
        <v>9</v>
      </c>
      <c r="L269" s="2">
        <f t="shared" si="35"/>
        <v>12</v>
      </c>
      <c r="N269" s="7">
        <f t="shared" si="36"/>
        <v>12</v>
      </c>
    </row>
    <row r="270" spans="2:14" ht="12.75" customHeight="1" x14ac:dyDescent="0.2">
      <c r="B270" s="4">
        <v>2001</v>
      </c>
      <c r="C270" s="2" t="s">
        <v>143</v>
      </c>
      <c r="D270" s="4" t="s">
        <v>5</v>
      </c>
      <c r="E270" s="4" t="s">
        <v>14</v>
      </c>
      <c r="F270" s="2" t="s">
        <v>177</v>
      </c>
      <c r="G270" s="1" t="s">
        <v>304</v>
      </c>
      <c r="H270" s="13"/>
      <c r="J270" s="2">
        <v>9</v>
      </c>
      <c r="L270" s="2">
        <f t="shared" si="35"/>
        <v>9</v>
      </c>
      <c r="N270" s="7">
        <f t="shared" si="36"/>
        <v>9</v>
      </c>
    </row>
    <row r="271" spans="2:14" ht="12.75" customHeight="1" x14ac:dyDescent="0.2">
      <c r="B271" s="4">
        <v>2003</v>
      </c>
      <c r="C271" s="2" t="s">
        <v>153</v>
      </c>
      <c r="D271" s="4" t="s">
        <v>5</v>
      </c>
      <c r="E271" s="4" t="s">
        <v>14</v>
      </c>
      <c r="F271" s="2" t="s">
        <v>177</v>
      </c>
      <c r="G271" s="1" t="s">
        <v>305</v>
      </c>
      <c r="H271" s="13"/>
      <c r="J271" s="2">
        <v>9</v>
      </c>
      <c r="L271" s="2">
        <f t="shared" si="35"/>
        <v>9</v>
      </c>
      <c r="N271" s="7">
        <f t="shared" si="36"/>
        <v>9</v>
      </c>
    </row>
    <row r="272" spans="2:14" ht="12.75" customHeight="1" x14ac:dyDescent="0.2">
      <c r="B272" s="4">
        <v>2003</v>
      </c>
      <c r="C272" s="2" t="s">
        <v>27</v>
      </c>
      <c r="D272" s="4" t="s">
        <v>5</v>
      </c>
      <c r="E272" s="4" t="s">
        <v>6</v>
      </c>
      <c r="F272" s="2" t="s">
        <v>177</v>
      </c>
      <c r="G272" s="1" t="s">
        <v>306</v>
      </c>
      <c r="H272" s="13"/>
      <c r="J272" s="2">
        <v>9</v>
      </c>
      <c r="L272" s="2">
        <f t="shared" si="35"/>
        <v>9</v>
      </c>
      <c r="N272" s="7">
        <f t="shared" si="36"/>
        <v>9</v>
      </c>
    </row>
    <row r="273" spans="2:14" ht="12.75" customHeight="1" x14ac:dyDescent="0.2">
      <c r="B273" s="4">
        <v>2003</v>
      </c>
      <c r="C273" s="2" t="s">
        <v>182</v>
      </c>
      <c r="D273" s="4" t="s">
        <v>12</v>
      </c>
      <c r="E273" s="4" t="s">
        <v>14</v>
      </c>
      <c r="F273" s="2" t="s">
        <v>161</v>
      </c>
      <c r="G273" s="1" t="s">
        <v>307</v>
      </c>
      <c r="K273" s="2">
        <v>12</v>
      </c>
      <c r="L273" s="2">
        <f t="shared" si="35"/>
        <v>12</v>
      </c>
      <c r="N273" s="7">
        <f t="shared" si="36"/>
        <v>12</v>
      </c>
    </row>
    <row r="274" spans="2:14" x14ac:dyDescent="0.2">
      <c r="G274" s="5" t="s">
        <v>563</v>
      </c>
      <c r="H274" s="14">
        <f>SUM(H262:H273)</f>
        <v>6</v>
      </c>
      <c r="I274" s="14">
        <f t="shared" ref="I274:N274" si="37">SUM(I262:I273)</f>
        <v>6</v>
      </c>
      <c r="J274" s="14">
        <f t="shared" si="37"/>
        <v>63</v>
      </c>
      <c r="K274" s="14">
        <f t="shared" si="37"/>
        <v>12</v>
      </c>
      <c r="L274" s="14">
        <f t="shared" si="37"/>
        <v>87</v>
      </c>
      <c r="M274" s="14">
        <f t="shared" si="37"/>
        <v>0</v>
      </c>
      <c r="N274" s="15">
        <f t="shared" si="37"/>
        <v>108</v>
      </c>
    </row>
    <row r="275" spans="2:14" x14ac:dyDescent="0.2">
      <c r="G275" s="1"/>
    </row>
    <row r="276" spans="2:14" x14ac:dyDescent="0.2">
      <c r="B276" s="2" t="s">
        <v>308</v>
      </c>
      <c r="G276" s="1"/>
    </row>
    <row r="277" spans="2:14" x14ac:dyDescent="0.2">
      <c r="G277" s="1"/>
    </row>
    <row r="278" spans="2:14" x14ac:dyDescent="0.2">
      <c r="G278" s="1"/>
    </row>
    <row r="279" spans="2:14" ht="12.75" customHeight="1" x14ac:dyDescent="0.2">
      <c r="B279" s="4">
        <v>1997</v>
      </c>
      <c r="C279" s="2" t="s">
        <v>76</v>
      </c>
      <c r="D279" s="4" t="s">
        <v>12</v>
      </c>
      <c r="E279" s="4" t="s">
        <v>14</v>
      </c>
      <c r="F279" s="2" t="s">
        <v>189</v>
      </c>
      <c r="G279" s="1" t="s">
        <v>309</v>
      </c>
      <c r="H279" s="13"/>
      <c r="K279" s="2">
        <v>12</v>
      </c>
      <c r="L279" s="2">
        <f t="shared" ref="L279:L287" si="38">SUM(H279:K279)</f>
        <v>12</v>
      </c>
      <c r="N279" s="7">
        <f t="shared" ref="N279:N287" si="39">IF(OR(M279=0,M279=""),L279,L279*2)</f>
        <v>12</v>
      </c>
    </row>
    <row r="280" spans="2:14" ht="12.75" customHeight="1" x14ac:dyDescent="0.2">
      <c r="B280" s="4">
        <v>1998</v>
      </c>
      <c r="C280" s="2" t="s">
        <v>124</v>
      </c>
      <c r="D280" s="4" t="s">
        <v>17</v>
      </c>
      <c r="E280" s="4" t="s">
        <v>6</v>
      </c>
      <c r="F280" s="2" t="s">
        <v>189</v>
      </c>
      <c r="G280" s="1" t="s">
        <v>65</v>
      </c>
      <c r="H280" s="13"/>
      <c r="I280" s="2">
        <v>6</v>
      </c>
      <c r="L280" s="2">
        <f t="shared" si="38"/>
        <v>6</v>
      </c>
      <c r="N280" s="7">
        <f t="shared" si="39"/>
        <v>6</v>
      </c>
    </row>
    <row r="281" spans="2:14" ht="12.75" customHeight="1" x14ac:dyDescent="0.2">
      <c r="B281" s="4">
        <v>1999</v>
      </c>
      <c r="C281" s="2" t="s">
        <v>103</v>
      </c>
      <c r="D281" s="4" t="s">
        <v>1</v>
      </c>
      <c r="E281" s="4" t="s">
        <v>14</v>
      </c>
      <c r="F281" s="2" t="s">
        <v>189</v>
      </c>
      <c r="G281" s="1" t="s">
        <v>22</v>
      </c>
      <c r="H281" s="13"/>
      <c r="L281" s="2">
        <f t="shared" si="38"/>
        <v>0</v>
      </c>
      <c r="N281" s="7">
        <f t="shared" si="39"/>
        <v>0</v>
      </c>
    </row>
    <row r="282" spans="2:14" ht="12.75" customHeight="1" x14ac:dyDescent="0.2">
      <c r="B282" s="4">
        <v>2000</v>
      </c>
      <c r="C282" s="2" t="s">
        <v>310</v>
      </c>
      <c r="D282" s="4" t="s">
        <v>5</v>
      </c>
      <c r="E282" s="4" t="s">
        <v>41</v>
      </c>
      <c r="F282" s="2" t="s">
        <v>189</v>
      </c>
      <c r="G282" s="1" t="s">
        <v>59</v>
      </c>
      <c r="H282" s="13"/>
      <c r="J282" s="2">
        <v>9</v>
      </c>
      <c r="L282" s="2">
        <f t="shared" si="38"/>
        <v>9</v>
      </c>
      <c r="N282" s="7">
        <f t="shared" si="39"/>
        <v>9</v>
      </c>
    </row>
    <row r="283" spans="2:14" ht="12.75" customHeight="1" x14ac:dyDescent="0.2">
      <c r="B283" s="4">
        <v>2000</v>
      </c>
      <c r="C283" s="2" t="s">
        <v>143</v>
      </c>
      <c r="D283" s="4" t="s">
        <v>5</v>
      </c>
      <c r="E283" s="4" t="s">
        <v>14</v>
      </c>
      <c r="F283" s="2" t="s">
        <v>189</v>
      </c>
      <c r="G283" s="1" t="s">
        <v>75</v>
      </c>
      <c r="H283" s="13"/>
      <c r="J283" s="2">
        <v>9</v>
      </c>
      <c r="L283" s="2">
        <f t="shared" si="38"/>
        <v>9</v>
      </c>
      <c r="N283" s="7">
        <f t="shared" si="39"/>
        <v>9</v>
      </c>
    </row>
    <row r="284" spans="2:14" ht="12.75" customHeight="1" x14ac:dyDescent="0.2">
      <c r="B284" s="4">
        <v>2001</v>
      </c>
      <c r="C284" s="2" t="s">
        <v>78</v>
      </c>
      <c r="D284" s="4" t="s">
        <v>12</v>
      </c>
      <c r="E284" s="4" t="s">
        <v>14</v>
      </c>
      <c r="F284" s="2" t="s">
        <v>161</v>
      </c>
      <c r="G284" s="1" t="s">
        <v>15</v>
      </c>
      <c r="H284" s="13"/>
      <c r="K284" s="2">
        <v>12</v>
      </c>
      <c r="L284" s="2">
        <f t="shared" si="38"/>
        <v>12</v>
      </c>
      <c r="N284" s="7">
        <f t="shared" si="39"/>
        <v>12</v>
      </c>
    </row>
    <row r="285" spans="2:14" ht="12.75" customHeight="1" x14ac:dyDescent="0.2">
      <c r="B285" s="4">
        <v>2001</v>
      </c>
      <c r="C285" s="2" t="s">
        <v>311</v>
      </c>
      <c r="D285" s="4" t="s">
        <v>12</v>
      </c>
      <c r="E285" s="4" t="s">
        <v>6</v>
      </c>
      <c r="F285" s="2" t="s">
        <v>161</v>
      </c>
      <c r="G285" s="1" t="s">
        <v>312</v>
      </c>
      <c r="H285" s="13"/>
      <c r="K285" s="2">
        <v>12</v>
      </c>
      <c r="L285" s="2">
        <f t="shared" si="38"/>
        <v>12</v>
      </c>
      <c r="N285" s="7">
        <f t="shared" si="39"/>
        <v>12</v>
      </c>
    </row>
    <row r="286" spans="2:14" ht="12.75" customHeight="1" x14ac:dyDescent="0.2">
      <c r="B286" s="4">
        <v>2001</v>
      </c>
      <c r="C286" s="2" t="s">
        <v>30</v>
      </c>
      <c r="D286" s="4" t="s">
        <v>5</v>
      </c>
      <c r="E286" s="4" t="s">
        <v>6</v>
      </c>
      <c r="F286" s="2" t="s">
        <v>161</v>
      </c>
      <c r="G286" s="1" t="s">
        <v>15</v>
      </c>
      <c r="H286" s="13"/>
      <c r="J286" s="2">
        <v>9</v>
      </c>
      <c r="L286" s="2">
        <f t="shared" si="38"/>
        <v>9</v>
      </c>
      <c r="M286" s="2" t="s">
        <v>565</v>
      </c>
      <c r="N286" s="7">
        <f t="shared" si="39"/>
        <v>18</v>
      </c>
    </row>
    <row r="287" spans="2:14" ht="12.75" customHeight="1" x14ac:dyDescent="0.2">
      <c r="B287" s="4">
        <v>2002</v>
      </c>
      <c r="C287" s="2" t="s">
        <v>78</v>
      </c>
      <c r="D287" s="4" t="s">
        <v>12</v>
      </c>
      <c r="E287" s="4" t="s">
        <v>14</v>
      </c>
      <c r="F287" s="2" t="s">
        <v>161</v>
      </c>
      <c r="G287" s="1" t="s">
        <v>313</v>
      </c>
      <c r="H287" s="2">
        <v>3</v>
      </c>
      <c r="K287" s="2">
        <v>12</v>
      </c>
      <c r="L287" s="2">
        <f t="shared" si="38"/>
        <v>15</v>
      </c>
      <c r="M287" s="2" t="s">
        <v>565</v>
      </c>
      <c r="N287" s="7">
        <f t="shared" si="39"/>
        <v>30</v>
      </c>
    </row>
    <row r="288" spans="2:14" x14ac:dyDescent="0.2">
      <c r="G288" s="5" t="s">
        <v>563</v>
      </c>
      <c r="H288" s="14">
        <f>SUM(H279:H287)</f>
        <v>3</v>
      </c>
      <c r="I288" s="14">
        <f t="shared" ref="I288:N288" si="40">SUM(I279:I287)</f>
        <v>6</v>
      </c>
      <c r="J288" s="14">
        <f t="shared" si="40"/>
        <v>27</v>
      </c>
      <c r="K288" s="14">
        <f t="shared" si="40"/>
        <v>48</v>
      </c>
      <c r="L288" s="14">
        <f t="shared" si="40"/>
        <v>84</v>
      </c>
      <c r="M288" s="14">
        <f t="shared" si="40"/>
        <v>0</v>
      </c>
      <c r="N288" s="15">
        <f t="shared" si="40"/>
        <v>108</v>
      </c>
    </row>
    <row r="289" spans="2:14" x14ac:dyDescent="0.2">
      <c r="G289" s="1"/>
    </row>
    <row r="290" spans="2:14" x14ac:dyDescent="0.2">
      <c r="B290" s="2" t="s">
        <v>314</v>
      </c>
      <c r="G290" s="1"/>
    </row>
    <row r="291" spans="2:14" x14ac:dyDescent="0.2">
      <c r="G291" s="1"/>
    </row>
    <row r="292" spans="2:14" ht="12.75" customHeight="1" x14ac:dyDescent="0.2">
      <c r="B292" s="4">
        <v>1990</v>
      </c>
      <c r="C292" s="2" t="s">
        <v>30</v>
      </c>
      <c r="D292" s="4" t="s">
        <v>5</v>
      </c>
      <c r="E292" s="4" t="s">
        <v>6</v>
      </c>
      <c r="F292" s="2" t="s">
        <v>121</v>
      </c>
      <c r="G292" s="1" t="s">
        <v>88</v>
      </c>
      <c r="H292" s="13"/>
      <c r="J292" s="2">
        <v>9</v>
      </c>
      <c r="L292" s="2">
        <f t="shared" ref="L292:L305" si="41">SUM(H292:K292)</f>
        <v>9</v>
      </c>
      <c r="M292" s="2" t="s">
        <v>565</v>
      </c>
      <c r="N292" s="7">
        <f t="shared" ref="N292:N305" si="42">IF(OR(M292=0,M292=""),L292,L292*2)</f>
        <v>18</v>
      </c>
    </row>
    <row r="293" spans="2:14" ht="12.75" customHeight="1" x14ac:dyDescent="0.2">
      <c r="B293" s="4">
        <v>1991</v>
      </c>
      <c r="C293" s="2" t="s">
        <v>135</v>
      </c>
      <c r="D293" s="4" t="s">
        <v>17</v>
      </c>
      <c r="E293" s="4" t="s">
        <v>14</v>
      </c>
      <c r="F293" s="2" t="s">
        <v>121</v>
      </c>
      <c r="G293" s="1" t="s">
        <v>315</v>
      </c>
      <c r="H293" s="13"/>
      <c r="I293" s="2">
        <v>6</v>
      </c>
      <c r="L293" s="2">
        <f t="shared" si="41"/>
        <v>6</v>
      </c>
      <c r="N293" s="7">
        <f t="shared" si="42"/>
        <v>6</v>
      </c>
    </row>
    <row r="294" spans="2:14" ht="12.75" customHeight="1" x14ac:dyDescent="0.2">
      <c r="B294" s="4">
        <v>1991</v>
      </c>
      <c r="C294" s="2" t="s">
        <v>195</v>
      </c>
      <c r="D294" s="4" t="s">
        <v>12</v>
      </c>
      <c r="E294" s="4" t="s">
        <v>14</v>
      </c>
      <c r="F294" s="2" t="s">
        <v>161</v>
      </c>
      <c r="G294" s="1" t="s">
        <v>316</v>
      </c>
      <c r="H294" s="13">
        <v>3</v>
      </c>
      <c r="K294" s="2">
        <v>12</v>
      </c>
      <c r="L294" s="2">
        <f t="shared" si="41"/>
        <v>15</v>
      </c>
      <c r="N294" s="7">
        <f t="shared" si="42"/>
        <v>15</v>
      </c>
    </row>
    <row r="295" spans="2:14" ht="12.75" customHeight="1" x14ac:dyDescent="0.2">
      <c r="B295" s="4">
        <v>1991</v>
      </c>
      <c r="C295" s="2" t="s">
        <v>32</v>
      </c>
      <c r="D295" s="4" t="s">
        <v>5</v>
      </c>
      <c r="E295" s="4" t="s">
        <v>14</v>
      </c>
      <c r="F295" s="2" t="s">
        <v>121</v>
      </c>
      <c r="G295" s="1" t="s">
        <v>317</v>
      </c>
      <c r="H295" s="13">
        <v>3</v>
      </c>
      <c r="J295" s="2">
        <v>9</v>
      </c>
      <c r="L295" s="2">
        <f t="shared" si="41"/>
        <v>12</v>
      </c>
      <c r="M295" s="2" t="s">
        <v>565</v>
      </c>
      <c r="N295" s="7">
        <f t="shared" si="42"/>
        <v>24</v>
      </c>
    </row>
    <row r="296" spans="2:14" ht="12.75" customHeight="1" x14ac:dyDescent="0.2">
      <c r="B296" s="4">
        <v>1991</v>
      </c>
      <c r="C296" s="2" t="s">
        <v>23</v>
      </c>
      <c r="D296" s="4" t="s">
        <v>12</v>
      </c>
      <c r="E296" s="4" t="s">
        <v>2</v>
      </c>
      <c r="F296" s="2" t="s">
        <v>121</v>
      </c>
      <c r="G296" s="1" t="s">
        <v>104</v>
      </c>
      <c r="H296" s="13"/>
      <c r="K296" s="2">
        <v>12</v>
      </c>
      <c r="L296" s="2">
        <f t="shared" si="41"/>
        <v>12</v>
      </c>
      <c r="N296" s="7">
        <f t="shared" si="42"/>
        <v>12</v>
      </c>
    </row>
    <row r="297" spans="2:14" ht="12.75" customHeight="1" x14ac:dyDescent="0.2">
      <c r="B297" s="4">
        <v>1992</v>
      </c>
      <c r="C297" s="2" t="s">
        <v>135</v>
      </c>
      <c r="D297" s="4" t="s">
        <v>17</v>
      </c>
      <c r="E297" s="4" t="s">
        <v>14</v>
      </c>
      <c r="F297" s="2" t="s">
        <v>161</v>
      </c>
      <c r="G297" s="1" t="s">
        <v>318</v>
      </c>
      <c r="H297" s="13">
        <v>3</v>
      </c>
      <c r="I297" s="2">
        <v>6</v>
      </c>
      <c r="L297" s="2">
        <f t="shared" si="41"/>
        <v>9</v>
      </c>
      <c r="N297" s="7">
        <f t="shared" si="42"/>
        <v>9</v>
      </c>
    </row>
    <row r="298" spans="2:14" ht="12.75" customHeight="1" x14ac:dyDescent="0.2">
      <c r="B298" s="4">
        <v>1992</v>
      </c>
      <c r="C298" s="2" t="s">
        <v>30</v>
      </c>
      <c r="D298" s="4" t="s">
        <v>17</v>
      </c>
      <c r="E298" s="4" t="s">
        <v>6</v>
      </c>
      <c r="F298" s="2" t="s">
        <v>121</v>
      </c>
      <c r="G298" s="1" t="s">
        <v>88</v>
      </c>
      <c r="H298" s="13"/>
      <c r="I298" s="2">
        <v>6</v>
      </c>
      <c r="L298" s="2">
        <f t="shared" si="41"/>
        <v>6</v>
      </c>
      <c r="M298" s="2" t="s">
        <v>565</v>
      </c>
      <c r="N298" s="7">
        <f t="shared" si="42"/>
        <v>12</v>
      </c>
    </row>
    <row r="299" spans="2:14" ht="12.75" customHeight="1" x14ac:dyDescent="0.2">
      <c r="B299" s="4">
        <v>1996</v>
      </c>
      <c r="C299" s="2" t="s">
        <v>21</v>
      </c>
      <c r="D299" s="4" t="s">
        <v>5</v>
      </c>
      <c r="E299" s="4" t="s">
        <v>2</v>
      </c>
      <c r="F299" s="2" t="s">
        <v>161</v>
      </c>
      <c r="G299" s="1" t="s">
        <v>13</v>
      </c>
      <c r="H299" s="13"/>
      <c r="J299" s="2">
        <v>9</v>
      </c>
      <c r="L299" s="2">
        <f t="shared" si="41"/>
        <v>9</v>
      </c>
      <c r="N299" s="7">
        <f t="shared" si="42"/>
        <v>9</v>
      </c>
    </row>
    <row r="300" spans="2:14" ht="12.75" customHeight="1" x14ac:dyDescent="0.2">
      <c r="B300" s="4">
        <v>1999</v>
      </c>
      <c r="C300" s="2" t="s">
        <v>32</v>
      </c>
      <c r="D300" s="4" t="s">
        <v>1</v>
      </c>
      <c r="E300" s="4" t="s">
        <v>14</v>
      </c>
      <c r="F300" s="2" t="s">
        <v>121</v>
      </c>
      <c r="G300" s="1" t="s">
        <v>15</v>
      </c>
      <c r="H300" s="13"/>
      <c r="L300" s="2">
        <f t="shared" si="41"/>
        <v>0</v>
      </c>
      <c r="N300" s="7">
        <f t="shared" si="42"/>
        <v>0</v>
      </c>
    </row>
    <row r="301" spans="2:14" ht="12.75" customHeight="1" x14ac:dyDescent="0.2">
      <c r="B301" s="4">
        <v>2000</v>
      </c>
      <c r="C301" s="2" t="s">
        <v>32</v>
      </c>
      <c r="D301" s="4" t="s">
        <v>1</v>
      </c>
      <c r="E301" s="4" t="s">
        <v>14</v>
      </c>
      <c r="F301" s="2" t="s">
        <v>121</v>
      </c>
      <c r="G301" s="1" t="s">
        <v>39</v>
      </c>
      <c r="H301" s="13"/>
      <c r="L301" s="2">
        <f t="shared" si="41"/>
        <v>0</v>
      </c>
      <c r="N301" s="7">
        <f t="shared" si="42"/>
        <v>0</v>
      </c>
    </row>
    <row r="302" spans="2:14" ht="12.75" customHeight="1" x14ac:dyDescent="0.2">
      <c r="B302" s="4">
        <v>2001</v>
      </c>
      <c r="C302" s="2" t="s">
        <v>78</v>
      </c>
      <c r="D302" s="4" t="s">
        <v>17</v>
      </c>
      <c r="E302" s="4" t="s">
        <v>14</v>
      </c>
      <c r="F302" s="2" t="s">
        <v>161</v>
      </c>
      <c r="G302" s="1" t="s">
        <v>319</v>
      </c>
      <c r="H302" s="13"/>
      <c r="I302" s="2">
        <v>6</v>
      </c>
      <c r="L302" s="2">
        <f t="shared" si="41"/>
        <v>6</v>
      </c>
      <c r="M302" s="2" t="s">
        <v>565</v>
      </c>
      <c r="N302" s="7">
        <f t="shared" si="42"/>
        <v>12</v>
      </c>
    </row>
    <row r="303" spans="2:14" ht="12.75" customHeight="1" x14ac:dyDescent="0.2">
      <c r="B303" s="4">
        <v>2001</v>
      </c>
      <c r="C303" s="2" t="s">
        <v>301</v>
      </c>
      <c r="D303" s="4" t="s">
        <v>12</v>
      </c>
      <c r="E303" s="4" t="s">
        <v>14</v>
      </c>
      <c r="F303" s="2" t="s">
        <v>121</v>
      </c>
      <c r="G303" s="1" t="s">
        <v>306</v>
      </c>
      <c r="H303" s="13"/>
      <c r="K303" s="2">
        <v>12</v>
      </c>
      <c r="L303" s="2">
        <f t="shared" si="41"/>
        <v>12</v>
      </c>
      <c r="N303" s="7">
        <f t="shared" si="42"/>
        <v>12</v>
      </c>
    </row>
    <row r="304" spans="2:14" ht="12.75" customHeight="1" x14ac:dyDescent="0.2">
      <c r="B304" s="4">
        <v>2001</v>
      </c>
      <c r="C304" s="2" t="s">
        <v>195</v>
      </c>
      <c r="D304" s="4" t="s">
        <v>17</v>
      </c>
      <c r="E304" s="4" t="s">
        <v>14</v>
      </c>
      <c r="F304" s="2" t="s">
        <v>121</v>
      </c>
      <c r="G304" s="1" t="s">
        <v>13</v>
      </c>
      <c r="H304" s="13"/>
      <c r="I304" s="2">
        <v>6</v>
      </c>
      <c r="L304" s="2">
        <f t="shared" si="41"/>
        <v>6</v>
      </c>
      <c r="N304" s="7">
        <f t="shared" si="42"/>
        <v>6</v>
      </c>
    </row>
    <row r="305" spans="2:14" ht="12.75" customHeight="1" x14ac:dyDescent="0.2">
      <c r="B305" s="4">
        <v>2002</v>
      </c>
      <c r="C305" s="2" t="s">
        <v>135</v>
      </c>
      <c r="D305" s="4" t="s">
        <v>5</v>
      </c>
      <c r="E305" s="4" t="s">
        <v>14</v>
      </c>
      <c r="F305" s="2" t="s">
        <v>161</v>
      </c>
      <c r="G305" s="1" t="s">
        <v>320</v>
      </c>
      <c r="H305" s="2">
        <v>3</v>
      </c>
      <c r="J305" s="2">
        <v>9</v>
      </c>
      <c r="L305" s="2">
        <f t="shared" si="41"/>
        <v>12</v>
      </c>
      <c r="N305" s="7">
        <f t="shared" si="42"/>
        <v>12</v>
      </c>
    </row>
    <row r="306" spans="2:14" x14ac:dyDescent="0.2">
      <c r="G306" s="5" t="s">
        <v>563</v>
      </c>
      <c r="H306" s="14">
        <f>SUM(H292:H305)</f>
        <v>12</v>
      </c>
      <c r="I306" s="14">
        <f t="shared" ref="I306:N306" si="43">SUM(I292:I305)</f>
        <v>30</v>
      </c>
      <c r="J306" s="14">
        <f t="shared" si="43"/>
        <v>36</v>
      </c>
      <c r="K306" s="14">
        <f t="shared" si="43"/>
        <v>36</v>
      </c>
      <c r="L306" s="14">
        <f t="shared" si="43"/>
        <v>114</v>
      </c>
      <c r="M306" s="14">
        <f t="shared" si="43"/>
        <v>0</v>
      </c>
      <c r="N306" s="15">
        <f t="shared" si="43"/>
        <v>147</v>
      </c>
    </row>
    <row r="307" spans="2:14" x14ac:dyDescent="0.2">
      <c r="G307" s="1"/>
    </row>
    <row r="308" spans="2:14" x14ac:dyDescent="0.2">
      <c r="B308" s="2" t="s">
        <v>321</v>
      </c>
      <c r="G308" s="1"/>
    </row>
    <row r="309" spans="2:14" x14ac:dyDescent="0.2">
      <c r="G309" s="1"/>
    </row>
    <row r="310" spans="2:14" ht="12.75" customHeight="1" x14ac:dyDescent="0.2">
      <c r="B310" s="4">
        <v>1999</v>
      </c>
      <c r="C310" s="2" t="s">
        <v>120</v>
      </c>
      <c r="D310" s="4" t="s">
        <v>9</v>
      </c>
      <c r="E310" s="4" t="s">
        <v>6</v>
      </c>
      <c r="F310" s="2" t="s">
        <v>154</v>
      </c>
      <c r="G310" s="1" t="s">
        <v>322</v>
      </c>
      <c r="H310" s="13">
        <v>3</v>
      </c>
      <c r="L310" s="2">
        <f t="shared" ref="L310:L326" si="44">SUM(H310:K310)</f>
        <v>3</v>
      </c>
      <c r="N310" s="7">
        <f t="shared" ref="N310:N326" si="45">IF(OR(M310=0,M310=""),L310,L310*2)</f>
        <v>3</v>
      </c>
    </row>
    <row r="311" spans="2:14" ht="12.75" customHeight="1" x14ac:dyDescent="0.2">
      <c r="B311" s="4">
        <v>2000</v>
      </c>
      <c r="C311" s="2" t="s">
        <v>135</v>
      </c>
      <c r="D311" s="4" t="s">
        <v>1</v>
      </c>
      <c r="E311" s="4" t="s">
        <v>14</v>
      </c>
      <c r="F311" s="2" t="s">
        <v>161</v>
      </c>
      <c r="G311" s="1" t="s">
        <v>323</v>
      </c>
      <c r="H311" s="13">
        <v>3</v>
      </c>
      <c r="L311" s="2">
        <f t="shared" si="44"/>
        <v>3</v>
      </c>
      <c r="N311" s="7">
        <f t="shared" si="45"/>
        <v>3</v>
      </c>
    </row>
    <row r="312" spans="2:14" ht="12.75" customHeight="1" x14ac:dyDescent="0.2">
      <c r="B312" s="4">
        <v>2001</v>
      </c>
      <c r="C312" s="2" t="s">
        <v>135</v>
      </c>
      <c r="D312" s="4" t="s">
        <v>17</v>
      </c>
      <c r="E312" s="4" t="s">
        <v>14</v>
      </c>
      <c r="F312" s="2" t="s">
        <v>161</v>
      </c>
      <c r="G312" s="1" t="s">
        <v>324</v>
      </c>
      <c r="H312" s="13">
        <v>3</v>
      </c>
      <c r="I312" s="2">
        <v>6</v>
      </c>
      <c r="L312" s="2">
        <f t="shared" si="44"/>
        <v>9</v>
      </c>
      <c r="N312" s="7">
        <f t="shared" si="45"/>
        <v>9</v>
      </c>
    </row>
    <row r="313" spans="2:14" ht="12.75" customHeight="1" x14ac:dyDescent="0.2">
      <c r="B313" s="4">
        <v>2001</v>
      </c>
      <c r="C313" s="2" t="s">
        <v>30</v>
      </c>
      <c r="D313" s="4" t="s">
        <v>17</v>
      </c>
      <c r="E313" s="4" t="s">
        <v>6</v>
      </c>
      <c r="F313" s="2" t="s">
        <v>161</v>
      </c>
      <c r="G313" s="1" t="s">
        <v>260</v>
      </c>
      <c r="H313" s="13"/>
      <c r="I313" s="2">
        <v>6</v>
      </c>
      <c r="L313" s="2">
        <f t="shared" si="44"/>
        <v>6</v>
      </c>
      <c r="M313" s="2" t="s">
        <v>565</v>
      </c>
      <c r="N313" s="7">
        <f t="shared" si="45"/>
        <v>12</v>
      </c>
    </row>
    <row r="314" spans="2:14" ht="12.75" customHeight="1" x14ac:dyDescent="0.2">
      <c r="B314" s="4">
        <v>2001</v>
      </c>
      <c r="C314" s="2" t="s">
        <v>40</v>
      </c>
      <c r="D314" s="4" t="s">
        <v>17</v>
      </c>
      <c r="E314" s="4" t="s">
        <v>41</v>
      </c>
      <c r="F314" s="2" t="s">
        <v>161</v>
      </c>
      <c r="G314" s="1" t="s">
        <v>325</v>
      </c>
      <c r="H314" s="13">
        <v>3</v>
      </c>
      <c r="I314" s="2">
        <v>6</v>
      </c>
      <c r="L314" s="2">
        <f t="shared" si="44"/>
        <v>9</v>
      </c>
      <c r="M314" s="2" t="s">
        <v>565</v>
      </c>
      <c r="N314" s="7">
        <f t="shared" si="45"/>
        <v>18</v>
      </c>
    </row>
    <row r="315" spans="2:14" ht="12.75" customHeight="1" x14ac:dyDescent="0.2">
      <c r="B315" s="4">
        <v>2001</v>
      </c>
      <c r="C315" s="2" t="s">
        <v>86</v>
      </c>
      <c r="D315" s="4" t="s">
        <v>12</v>
      </c>
      <c r="E315" s="4" t="s">
        <v>14</v>
      </c>
      <c r="F315" s="2" t="s">
        <v>154</v>
      </c>
      <c r="G315" s="1" t="s">
        <v>186</v>
      </c>
      <c r="H315" s="13">
        <v>3</v>
      </c>
      <c r="K315" s="2">
        <v>12</v>
      </c>
      <c r="L315" s="2">
        <f t="shared" si="44"/>
        <v>15</v>
      </c>
      <c r="N315" s="7">
        <f t="shared" si="45"/>
        <v>15</v>
      </c>
    </row>
    <row r="316" spans="2:14" ht="12.75" customHeight="1" x14ac:dyDescent="0.2">
      <c r="B316" s="4">
        <v>2002</v>
      </c>
      <c r="C316" s="2" t="s">
        <v>302</v>
      </c>
      <c r="D316" s="4" t="s">
        <v>12</v>
      </c>
      <c r="E316" s="4" t="s">
        <v>14</v>
      </c>
      <c r="F316" s="2" t="s">
        <v>154</v>
      </c>
      <c r="G316" s="1" t="s">
        <v>326</v>
      </c>
      <c r="H316" s="13"/>
      <c r="K316" s="2">
        <v>12</v>
      </c>
      <c r="L316" s="2">
        <f t="shared" si="44"/>
        <v>12</v>
      </c>
      <c r="N316" s="7">
        <f t="shared" si="45"/>
        <v>12</v>
      </c>
    </row>
    <row r="317" spans="2:14" ht="12.75" customHeight="1" x14ac:dyDescent="0.2">
      <c r="B317" s="4">
        <v>2002</v>
      </c>
      <c r="C317" s="2" t="s">
        <v>135</v>
      </c>
      <c r="D317" s="4" t="s">
        <v>12</v>
      </c>
      <c r="E317" s="4" t="s">
        <v>14</v>
      </c>
      <c r="F317" s="2" t="s">
        <v>154</v>
      </c>
      <c r="G317" s="1" t="s">
        <v>254</v>
      </c>
      <c r="H317" s="13">
        <v>3</v>
      </c>
      <c r="K317" s="2">
        <v>12</v>
      </c>
      <c r="L317" s="2">
        <f t="shared" si="44"/>
        <v>15</v>
      </c>
      <c r="N317" s="7">
        <f t="shared" si="45"/>
        <v>15</v>
      </c>
    </row>
    <row r="318" spans="2:14" ht="12.75" customHeight="1" x14ac:dyDescent="0.2">
      <c r="B318" s="4">
        <v>2002</v>
      </c>
      <c r="C318" s="2" t="s">
        <v>11</v>
      </c>
      <c r="D318" s="4" t="s">
        <v>5</v>
      </c>
      <c r="E318" s="4" t="s">
        <v>6</v>
      </c>
      <c r="F318" s="2" t="s">
        <v>154</v>
      </c>
      <c r="G318" s="1" t="s">
        <v>152</v>
      </c>
      <c r="H318" s="13"/>
      <c r="J318" s="2">
        <v>9</v>
      </c>
      <c r="L318" s="2">
        <f t="shared" si="44"/>
        <v>9</v>
      </c>
      <c r="N318" s="7">
        <f t="shared" si="45"/>
        <v>9</v>
      </c>
    </row>
    <row r="319" spans="2:14" ht="12.75" customHeight="1" x14ac:dyDescent="0.2">
      <c r="B319" s="4">
        <v>2002</v>
      </c>
      <c r="C319" s="2" t="s">
        <v>30</v>
      </c>
      <c r="D319" s="4" t="s">
        <v>5</v>
      </c>
      <c r="E319" s="4" t="s">
        <v>6</v>
      </c>
      <c r="F319" s="2" t="s">
        <v>154</v>
      </c>
      <c r="G319" s="1" t="s">
        <v>327</v>
      </c>
      <c r="H319" s="13">
        <v>3</v>
      </c>
      <c r="J319" s="2">
        <v>9</v>
      </c>
      <c r="L319" s="2">
        <f t="shared" si="44"/>
        <v>12</v>
      </c>
      <c r="M319" s="2" t="s">
        <v>565</v>
      </c>
      <c r="N319" s="7">
        <f t="shared" si="45"/>
        <v>24</v>
      </c>
    </row>
    <row r="320" spans="2:14" ht="12.75" customHeight="1" x14ac:dyDescent="0.2">
      <c r="B320" s="4">
        <v>2002</v>
      </c>
      <c r="C320" s="2" t="s">
        <v>530</v>
      </c>
      <c r="D320" s="4" t="s">
        <v>5</v>
      </c>
      <c r="E320" s="4" t="s">
        <v>14</v>
      </c>
      <c r="F320" s="2" t="s">
        <v>154</v>
      </c>
      <c r="G320" s="1" t="s">
        <v>328</v>
      </c>
      <c r="H320" s="13"/>
      <c r="J320" s="2">
        <v>9</v>
      </c>
      <c r="L320" s="2">
        <f t="shared" si="44"/>
        <v>9</v>
      </c>
      <c r="M320" s="2" t="s">
        <v>565</v>
      </c>
      <c r="N320" s="7">
        <f t="shared" si="45"/>
        <v>18</v>
      </c>
    </row>
    <row r="321" spans="2:14" ht="12.75" customHeight="1" x14ac:dyDescent="0.2">
      <c r="B321" s="4">
        <v>2003</v>
      </c>
      <c r="C321" s="2" t="s">
        <v>135</v>
      </c>
      <c r="D321" s="4" t="s">
        <v>12</v>
      </c>
      <c r="E321" s="4" t="s">
        <v>14</v>
      </c>
      <c r="F321" s="2" t="s">
        <v>154</v>
      </c>
      <c r="G321" s="1" t="s">
        <v>329</v>
      </c>
      <c r="H321" s="13"/>
      <c r="K321" s="2">
        <v>12</v>
      </c>
      <c r="L321" s="2">
        <f t="shared" si="44"/>
        <v>12</v>
      </c>
      <c r="N321" s="7">
        <f t="shared" si="45"/>
        <v>12</v>
      </c>
    </row>
    <row r="322" spans="2:14" ht="12.75" customHeight="1" x14ac:dyDescent="0.2">
      <c r="B322" s="4">
        <v>2003</v>
      </c>
      <c r="C322" s="2" t="s">
        <v>40</v>
      </c>
      <c r="D322" s="4" t="s">
        <v>17</v>
      </c>
      <c r="E322" s="4" t="s">
        <v>41</v>
      </c>
      <c r="F322" s="2" t="s">
        <v>154</v>
      </c>
      <c r="G322" s="1" t="s">
        <v>190</v>
      </c>
      <c r="H322" s="13"/>
      <c r="I322" s="2">
        <v>6</v>
      </c>
      <c r="L322" s="2">
        <f t="shared" si="44"/>
        <v>6</v>
      </c>
      <c r="M322" s="2" t="s">
        <v>565</v>
      </c>
      <c r="N322" s="7">
        <f t="shared" si="45"/>
        <v>12</v>
      </c>
    </row>
    <row r="323" spans="2:14" ht="12.75" customHeight="1" x14ac:dyDescent="0.2">
      <c r="B323" s="4">
        <v>2004</v>
      </c>
      <c r="C323" s="2" t="s">
        <v>11</v>
      </c>
      <c r="D323" s="4" t="s">
        <v>5</v>
      </c>
      <c r="E323" s="4" t="s">
        <v>6</v>
      </c>
      <c r="F323" s="2" t="s">
        <v>161</v>
      </c>
      <c r="G323" s="1" t="s">
        <v>33</v>
      </c>
      <c r="H323" s="13"/>
      <c r="J323" s="2">
        <v>9</v>
      </c>
      <c r="L323" s="2">
        <f t="shared" si="44"/>
        <v>9</v>
      </c>
      <c r="N323" s="7">
        <f t="shared" si="45"/>
        <v>9</v>
      </c>
    </row>
    <row r="324" spans="2:14" ht="12.75" customHeight="1" x14ac:dyDescent="0.2">
      <c r="B324" s="4">
        <v>2004</v>
      </c>
      <c r="C324" s="2" t="s">
        <v>30</v>
      </c>
      <c r="D324" s="4" t="s">
        <v>17</v>
      </c>
      <c r="E324" s="4" t="s">
        <v>6</v>
      </c>
      <c r="F324" s="2" t="s">
        <v>161</v>
      </c>
      <c r="G324" s="1" t="s">
        <v>82</v>
      </c>
      <c r="H324" s="13"/>
      <c r="I324" s="2">
        <v>6</v>
      </c>
      <c r="L324" s="2">
        <f t="shared" si="44"/>
        <v>6</v>
      </c>
      <c r="M324" s="2" t="s">
        <v>565</v>
      </c>
      <c r="N324" s="7">
        <f t="shared" si="45"/>
        <v>12</v>
      </c>
    </row>
    <row r="325" spans="2:14" ht="12.75" customHeight="1" x14ac:dyDescent="0.2">
      <c r="B325" s="4">
        <v>2004</v>
      </c>
      <c r="C325" s="2" t="s">
        <v>40</v>
      </c>
      <c r="D325" s="4" t="s">
        <v>17</v>
      </c>
      <c r="E325" s="4" t="s">
        <v>41</v>
      </c>
      <c r="F325" s="2" t="s">
        <v>154</v>
      </c>
      <c r="G325" s="1" t="s">
        <v>204</v>
      </c>
      <c r="H325" s="13"/>
      <c r="I325" s="2">
        <v>6</v>
      </c>
      <c r="L325" s="2">
        <f t="shared" si="44"/>
        <v>6</v>
      </c>
      <c r="M325" s="2" t="s">
        <v>565</v>
      </c>
      <c r="N325" s="7">
        <f t="shared" si="45"/>
        <v>12</v>
      </c>
    </row>
    <row r="326" spans="2:14" ht="12.75" customHeight="1" x14ac:dyDescent="0.2">
      <c r="B326" s="4">
        <v>2004</v>
      </c>
      <c r="C326" s="2" t="s">
        <v>32</v>
      </c>
      <c r="D326" s="4" t="s">
        <v>17</v>
      </c>
      <c r="E326" s="4" t="s">
        <v>14</v>
      </c>
      <c r="F326" s="2" t="s">
        <v>161</v>
      </c>
      <c r="G326" s="1" t="s">
        <v>328</v>
      </c>
      <c r="I326" s="2">
        <v>6</v>
      </c>
      <c r="L326" s="2">
        <f t="shared" si="44"/>
        <v>6</v>
      </c>
      <c r="M326" s="2" t="s">
        <v>565</v>
      </c>
      <c r="N326" s="7">
        <f t="shared" si="45"/>
        <v>12</v>
      </c>
    </row>
    <row r="327" spans="2:14" x14ac:dyDescent="0.2">
      <c r="G327" s="5" t="s">
        <v>563</v>
      </c>
      <c r="H327" s="14">
        <f>SUM(H310:H326)</f>
        <v>21</v>
      </c>
      <c r="I327" s="14">
        <f t="shared" ref="I327:N327" si="46">SUM(I310:I326)</f>
        <v>42</v>
      </c>
      <c r="J327" s="14">
        <f t="shared" si="46"/>
        <v>36</v>
      </c>
      <c r="K327" s="14">
        <f t="shared" si="46"/>
        <v>48</v>
      </c>
      <c r="L327" s="14">
        <f t="shared" si="46"/>
        <v>147</v>
      </c>
      <c r="M327" s="14">
        <f t="shared" si="46"/>
        <v>0</v>
      </c>
      <c r="N327" s="15">
        <f t="shared" si="46"/>
        <v>207</v>
      </c>
    </row>
    <row r="328" spans="2:14" x14ac:dyDescent="0.2">
      <c r="G328" s="1"/>
    </row>
    <row r="329" spans="2:14" x14ac:dyDescent="0.2">
      <c r="B329" s="2" t="s">
        <v>330</v>
      </c>
      <c r="G329" s="1"/>
    </row>
    <row r="330" spans="2:14" x14ac:dyDescent="0.2">
      <c r="G330" s="1"/>
    </row>
    <row r="331" spans="2:14" x14ac:dyDescent="0.2">
      <c r="G331" s="1"/>
    </row>
    <row r="332" spans="2:14" ht="12.75" customHeight="1" x14ac:dyDescent="0.2">
      <c r="B332" s="4">
        <v>1998</v>
      </c>
      <c r="C332" s="2" t="s">
        <v>331</v>
      </c>
      <c r="D332" s="4" t="s">
        <v>17</v>
      </c>
      <c r="E332" s="4" t="s">
        <v>14</v>
      </c>
      <c r="F332" s="2" t="s">
        <v>222</v>
      </c>
      <c r="G332" s="1" t="s">
        <v>171</v>
      </c>
      <c r="H332" s="13">
        <v>3</v>
      </c>
      <c r="I332" s="2">
        <v>6</v>
      </c>
      <c r="L332" s="2">
        <f t="shared" ref="L332:L356" si="47">SUM(H332:K332)</f>
        <v>9</v>
      </c>
      <c r="N332" s="7">
        <f t="shared" ref="N332:N356" si="48">IF(OR(M332=0,M332=""),L332,L332*2)</f>
        <v>9</v>
      </c>
    </row>
    <row r="333" spans="2:14" ht="12.75" customHeight="1" x14ac:dyDescent="0.2">
      <c r="B333" s="4">
        <v>1999</v>
      </c>
      <c r="C333" s="2" t="s">
        <v>531</v>
      </c>
      <c r="D333" s="4" t="s">
        <v>12</v>
      </c>
      <c r="E333" s="4" t="s">
        <v>6</v>
      </c>
      <c r="F333" s="2" t="s">
        <v>222</v>
      </c>
      <c r="G333" s="1" t="s">
        <v>33</v>
      </c>
      <c r="H333" s="13"/>
      <c r="K333" s="2">
        <v>12</v>
      </c>
      <c r="L333" s="2">
        <f t="shared" si="47"/>
        <v>12</v>
      </c>
      <c r="N333" s="7">
        <f t="shared" si="48"/>
        <v>12</v>
      </c>
    </row>
    <row r="334" spans="2:14" ht="12.75" customHeight="1" x14ac:dyDescent="0.2">
      <c r="B334" s="4">
        <v>2001</v>
      </c>
      <c r="C334" s="2" t="s">
        <v>153</v>
      </c>
      <c r="D334" s="4" t="s">
        <v>9</v>
      </c>
      <c r="E334" s="4" t="s">
        <v>14</v>
      </c>
      <c r="F334" s="2" t="s">
        <v>221</v>
      </c>
      <c r="G334" s="1" t="s">
        <v>332</v>
      </c>
      <c r="H334" s="13"/>
      <c r="L334" s="2">
        <f t="shared" si="47"/>
        <v>0</v>
      </c>
      <c r="N334" s="7">
        <f t="shared" si="48"/>
        <v>0</v>
      </c>
    </row>
    <row r="335" spans="2:14" ht="12.75" customHeight="1" x14ac:dyDescent="0.2">
      <c r="B335" s="4">
        <v>2001</v>
      </c>
      <c r="C335" s="2" t="s">
        <v>30</v>
      </c>
      <c r="D335" s="4" t="s">
        <v>5</v>
      </c>
      <c r="E335" s="4" t="s">
        <v>6</v>
      </c>
      <c r="F335" s="2" t="s">
        <v>221</v>
      </c>
      <c r="G335" s="1" t="s">
        <v>333</v>
      </c>
      <c r="H335" s="13"/>
      <c r="J335" s="2">
        <v>9</v>
      </c>
      <c r="L335" s="2">
        <f t="shared" si="47"/>
        <v>9</v>
      </c>
      <c r="M335" s="2" t="s">
        <v>565</v>
      </c>
      <c r="N335" s="7">
        <f t="shared" si="48"/>
        <v>18</v>
      </c>
    </row>
    <row r="336" spans="2:14" ht="12.75" customHeight="1" x14ac:dyDescent="0.2">
      <c r="B336" s="4">
        <v>2001</v>
      </c>
      <c r="C336" s="2" t="s">
        <v>310</v>
      </c>
      <c r="D336" s="4" t="s">
        <v>12</v>
      </c>
      <c r="E336" s="4" t="s">
        <v>41</v>
      </c>
      <c r="F336" s="2" t="s">
        <v>222</v>
      </c>
      <c r="G336" s="1" t="s">
        <v>212</v>
      </c>
      <c r="H336" s="13"/>
      <c r="K336" s="2">
        <v>12</v>
      </c>
      <c r="L336" s="2">
        <f t="shared" si="47"/>
        <v>12</v>
      </c>
      <c r="N336" s="7">
        <f t="shared" si="48"/>
        <v>12</v>
      </c>
    </row>
    <row r="337" spans="2:14" ht="12.75" customHeight="1" x14ac:dyDescent="0.2">
      <c r="B337" s="4">
        <v>2002</v>
      </c>
      <c r="C337" s="2" t="s">
        <v>76</v>
      </c>
      <c r="D337" s="4" t="s">
        <v>17</v>
      </c>
      <c r="E337" s="4" t="s">
        <v>14</v>
      </c>
      <c r="F337" s="2" t="s">
        <v>221</v>
      </c>
      <c r="G337" s="1" t="s">
        <v>91</v>
      </c>
      <c r="H337" s="13">
        <v>3</v>
      </c>
      <c r="I337" s="2">
        <v>6</v>
      </c>
      <c r="L337" s="2">
        <f t="shared" si="47"/>
        <v>9</v>
      </c>
      <c r="N337" s="7">
        <f t="shared" si="48"/>
        <v>9</v>
      </c>
    </row>
    <row r="338" spans="2:14" ht="12.75" customHeight="1" x14ac:dyDescent="0.2">
      <c r="B338" s="4">
        <v>2002</v>
      </c>
      <c r="C338" s="2" t="s">
        <v>78</v>
      </c>
      <c r="D338" s="4" t="s">
        <v>17</v>
      </c>
      <c r="E338" s="4" t="s">
        <v>14</v>
      </c>
      <c r="F338" s="2" t="s">
        <v>221</v>
      </c>
      <c r="G338" s="1" t="s">
        <v>43</v>
      </c>
      <c r="H338" s="13"/>
      <c r="I338" s="2">
        <v>6</v>
      </c>
      <c r="L338" s="2">
        <f t="shared" si="47"/>
        <v>6</v>
      </c>
      <c r="M338" s="2" t="s">
        <v>565</v>
      </c>
      <c r="N338" s="7">
        <f t="shared" si="48"/>
        <v>12</v>
      </c>
    </row>
    <row r="339" spans="2:14" ht="12.75" customHeight="1" x14ac:dyDescent="0.2">
      <c r="B339" s="4">
        <v>2002</v>
      </c>
      <c r="C339" s="2" t="s">
        <v>11</v>
      </c>
      <c r="D339" s="4" t="s">
        <v>5</v>
      </c>
      <c r="E339" s="4" t="s">
        <v>6</v>
      </c>
      <c r="F339" s="2" t="s">
        <v>222</v>
      </c>
      <c r="G339" s="1" t="s">
        <v>59</v>
      </c>
      <c r="H339" s="13"/>
      <c r="J339" s="2">
        <v>9</v>
      </c>
      <c r="L339" s="2">
        <f t="shared" si="47"/>
        <v>9</v>
      </c>
      <c r="N339" s="7">
        <f t="shared" si="48"/>
        <v>9</v>
      </c>
    </row>
    <row r="340" spans="2:14" ht="12.75" customHeight="1" x14ac:dyDescent="0.2">
      <c r="B340" s="4">
        <v>2002</v>
      </c>
      <c r="C340" s="2" t="s">
        <v>530</v>
      </c>
      <c r="D340" s="4" t="s">
        <v>17</v>
      </c>
      <c r="E340" s="4" t="s">
        <v>14</v>
      </c>
      <c r="F340" s="2" t="s">
        <v>221</v>
      </c>
      <c r="G340" s="1" t="s">
        <v>98</v>
      </c>
      <c r="H340" s="13"/>
      <c r="I340" s="2">
        <v>6</v>
      </c>
      <c r="L340" s="2">
        <f t="shared" si="47"/>
        <v>6</v>
      </c>
      <c r="M340" s="2" t="s">
        <v>565</v>
      </c>
      <c r="N340" s="7">
        <f t="shared" si="48"/>
        <v>12</v>
      </c>
    </row>
    <row r="341" spans="2:14" ht="12.75" customHeight="1" x14ac:dyDescent="0.2">
      <c r="B341" s="4">
        <v>2003</v>
      </c>
      <c r="C341" s="2" t="s">
        <v>76</v>
      </c>
      <c r="D341" s="4" t="s">
        <v>5</v>
      </c>
      <c r="E341" s="4" t="s">
        <v>14</v>
      </c>
      <c r="F341" s="2" t="s">
        <v>221</v>
      </c>
      <c r="G341" s="1" t="s">
        <v>43</v>
      </c>
      <c r="H341" s="13"/>
      <c r="J341" s="2">
        <v>9</v>
      </c>
      <c r="L341" s="2">
        <f t="shared" si="47"/>
        <v>9</v>
      </c>
      <c r="N341" s="7">
        <f t="shared" si="48"/>
        <v>9</v>
      </c>
    </row>
    <row r="342" spans="2:14" ht="12.75" customHeight="1" x14ac:dyDescent="0.2">
      <c r="B342" s="4">
        <v>2003</v>
      </c>
      <c r="C342" s="2" t="s">
        <v>334</v>
      </c>
      <c r="D342" s="4" t="s">
        <v>5</v>
      </c>
      <c r="E342" s="4" t="s">
        <v>2</v>
      </c>
      <c r="F342" s="2" t="s">
        <v>221</v>
      </c>
      <c r="G342" s="1" t="s">
        <v>335</v>
      </c>
      <c r="H342" s="13">
        <v>3</v>
      </c>
      <c r="J342" s="2">
        <v>9</v>
      </c>
      <c r="L342" s="2">
        <f t="shared" si="47"/>
        <v>12</v>
      </c>
      <c r="N342" s="7">
        <f t="shared" si="48"/>
        <v>12</v>
      </c>
    </row>
    <row r="343" spans="2:14" ht="12.75" customHeight="1" x14ac:dyDescent="0.2">
      <c r="B343" s="4">
        <v>2003</v>
      </c>
      <c r="C343" s="2" t="s">
        <v>120</v>
      </c>
      <c r="D343" s="4" t="s">
        <v>12</v>
      </c>
      <c r="E343" s="4" t="s">
        <v>6</v>
      </c>
      <c r="F343" s="2" t="s">
        <v>222</v>
      </c>
      <c r="G343" s="1" t="s">
        <v>336</v>
      </c>
      <c r="H343" s="13"/>
      <c r="K343" s="2">
        <v>12</v>
      </c>
      <c r="L343" s="2">
        <f t="shared" si="47"/>
        <v>12</v>
      </c>
      <c r="N343" s="7">
        <f t="shared" si="48"/>
        <v>12</v>
      </c>
    </row>
    <row r="344" spans="2:14" ht="12.75" customHeight="1" x14ac:dyDescent="0.2">
      <c r="B344" s="4">
        <v>2003</v>
      </c>
      <c r="C344" s="2" t="s">
        <v>30</v>
      </c>
      <c r="D344" s="4" t="s">
        <v>12</v>
      </c>
      <c r="E344" s="4" t="s">
        <v>6</v>
      </c>
      <c r="F344" s="2" t="s">
        <v>222</v>
      </c>
      <c r="G344" s="1" t="s">
        <v>106</v>
      </c>
      <c r="H344" s="13"/>
      <c r="K344" s="2">
        <v>12</v>
      </c>
      <c r="L344" s="2">
        <f t="shared" si="47"/>
        <v>12</v>
      </c>
      <c r="M344" s="2" t="s">
        <v>565</v>
      </c>
      <c r="N344" s="7">
        <f t="shared" si="48"/>
        <v>24</v>
      </c>
    </row>
    <row r="345" spans="2:14" ht="12.75" customHeight="1" x14ac:dyDescent="0.2">
      <c r="B345" s="4">
        <v>2003</v>
      </c>
      <c r="C345" s="2" t="s">
        <v>310</v>
      </c>
      <c r="D345" s="4" t="s">
        <v>12</v>
      </c>
      <c r="E345" s="4" t="s">
        <v>41</v>
      </c>
      <c r="F345" s="2" t="s">
        <v>221</v>
      </c>
      <c r="G345" s="1" t="s">
        <v>337</v>
      </c>
      <c r="H345" s="13">
        <v>3</v>
      </c>
      <c r="K345" s="2">
        <v>12</v>
      </c>
      <c r="L345" s="2">
        <f t="shared" si="47"/>
        <v>15</v>
      </c>
      <c r="N345" s="7">
        <f t="shared" si="48"/>
        <v>15</v>
      </c>
    </row>
    <row r="346" spans="2:14" ht="12.75" customHeight="1" x14ac:dyDescent="0.2">
      <c r="B346" s="4">
        <v>2003</v>
      </c>
      <c r="C346" s="2" t="s">
        <v>195</v>
      </c>
      <c r="D346" s="4" t="s">
        <v>12</v>
      </c>
      <c r="E346" s="4" t="s">
        <v>14</v>
      </c>
      <c r="F346" s="2" t="s">
        <v>222</v>
      </c>
      <c r="G346" s="1" t="s">
        <v>265</v>
      </c>
      <c r="H346" s="13"/>
      <c r="K346" s="2">
        <v>12</v>
      </c>
      <c r="L346" s="2">
        <f t="shared" si="47"/>
        <v>12</v>
      </c>
      <c r="N346" s="7">
        <f t="shared" si="48"/>
        <v>12</v>
      </c>
    </row>
    <row r="347" spans="2:14" ht="12.75" customHeight="1" x14ac:dyDescent="0.2">
      <c r="B347" s="4">
        <v>2003</v>
      </c>
      <c r="C347" s="2" t="s">
        <v>32</v>
      </c>
      <c r="D347" s="4" t="s">
        <v>12</v>
      </c>
      <c r="E347" s="4" t="s">
        <v>14</v>
      </c>
      <c r="F347" s="2" t="s">
        <v>222</v>
      </c>
      <c r="G347" s="1" t="s">
        <v>104</v>
      </c>
      <c r="H347" s="13"/>
      <c r="K347" s="2">
        <v>12</v>
      </c>
      <c r="L347" s="2">
        <f t="shared" si="47"/>
        <v>12</v>
      </c>
      <c r="M347" s="2" t="s">
        <v>565</v>
      </c>
      <c r="N347" s="7">
        <f t="shared" si="48"/>
        <v>24</v>
      </c>
    </row>
    <row r="348" spans="2:14" ht="12.75" customHeight="1" x14ac:dyDescent="0.2">
      <c r="B348" s="4">
        <v>2003</v>
      </c>
      <c r="C348" s="2" t="s">
        <v>103</v>
      </c>
      <c r="D348" s="4" t="s">
        <v>12</v>
      </c>
      <c r="E348" s="4" t="s">
        <v>14</v>
      </c>
      <c r="F348" s="2" t="s">
        <v>221</v>
      </c>
      <c r="G348" s="1" t="s">
        <v>338</v>
      </c>
      <c r="H348" s="13"/>
      <c r="K348" s="2">
        <v>12</v>
      </c>
      <c r="L348" s="2">
        <f t="shared" si="47"/>
        <v>12</v>
      </c>
      <c r="N348" s="7">
        <f t="shared" si="48"/>
        <v>12</v>
      </c>
    </row>
    <row r="349" spans="2:14" ht="12.75" customHeight="1" x14ac:dyDescent="0.2">
      <c r="B349" s="4">
        <v>2004</v>
      </c>
      <c r="C349" s="2" t="s">
        <v>78</v>
      </c>
      <c r="D349" s="4" t="s">
        <v>12</v>
      </c>
      <c r="E349" s="4" t="s">
        <v>14</v>
      </c>
      <c r="F349" s="2" t="s">
        <v>222</v>
      </c>
      <c r="G349" s="1" t="s">
        <v>339</v>
      </c>
      <c r="H349" s="13"/>
      <c r="K349" s="2">
        <v>12</v>
      </c>
      <c r="L349" s="2">
        <f t="shared" si="47"/>
        <v>12</v>
      </c>
      <c r="M349" s="2" t="s">
        <v>565</v>
      </c>
      <c r="N349" s="7">
        <f t="shared" si="48"/>
        <v>24</v>
      </c>
    </row>
    <row r="350" spans="2:14" ht="12.75" customHeight="1" x14ac:dyDescent="0.2">
      <c r="B350" s="4">
        <v>2005</v>
      </c>
      <c r="C350" s="2" t="s">
        <v>86</v>
      </c>
      <c r="D350" s="4" t="s">
        <v>12</v>
      </c>
      <c r="E350" s="4" t="s">
        <v>14</v>
      </c>
      <c r="F350" s="2" t="s">
        <v>221</v>
      </c>
      <c r="G350" s="1" t="s">
        <v>104</v>
      </c>
      <c r="H350" s="13"/>
      <c r="K350" s="2">
        <v>12</v>
      </c>
      <c r="L350" s="2">
        <f t="shared" si="47"/>
        <v>12</v>
      </c>
      <c r="N350" s="7">
        <f t="shared" si="48"/>
        <v>12</v>
      </c>
    </row>
    <row r="351" spans="2:14" ht="12.75" customHeight="1" x14ac:dyDescent="0.2">
      <c r="B351" s="4">
        <v>2006</v>
      </c>
      <c r="C351" s="2" t="s">
        <v>30</v>
      </c>
      <c r="D351" s="4" t="s">
        <v>5</v>
      </c>
      <c r="E351" s="4" t="s">
        <v>6</v>
      </c>
      <c r="F351" s="2" t="s">
        <v>222</v>
      </c>
      <c r="G351" s="1" t="s">
        <v>75</v>
      </c>
      <c r="H351" s="13"/>
      <c r="J351" s="2">
        <v>9</v>
      </c>
      <c r="L351" s="2">
        <f t="shared" si="47"/>
        <v>9</v>
      </c>
      <c r="M351" s="2" t="s">
        <v>565</v>
      </c>
      <c r="N351" s="7">
        <f t="shared" si="48"/>
        <v>18</v>
      </c>
    </row>
    <row r="352" spans="2:14" ht="12.75" customHeight="1" x14ac:dyDescent="0.2">
      <c r="B352" s="4">
        <v>2006</v>
      </c>
      <c r="C352" s="2" t="s">
        <v>54</v>
      </c>
      <c r="D352" s="4" t="s">
        <v>5</v>
      </c>
      <c r="E352" s="4" t="s">
        <v>41</v>
      </c>
      <c r="F352" s="2" t="s">
        <v>222</v>
      </c>
      <c r="G352" s="1" t="s">
        <v>340</v>
      </c>
      <c r="H352" s="13"/>
      <c r="J352" s="2">
        <v>9</v>
      </c>
      <c r="L352" s="2">
        <f t="shared" si="47"/>
        <v>9</v>
      </c>
      <c r="N352" s="7">
        <f t="shared" si="48"/>
        <v>9</v>
      </c>
    </row>
    <row r="353" spans="2:14" ht="12.75" customHeight="1" x14ac:dyDescent="0.2">
      <c r="B353" s="4">
        <v>2006</v>
      </c>
      <c r="C353" s="2" t="s">
        <v>40</v>
      </c>
      <c r="D353" s="4" t="s">
        <v>5</v>
      </c>
      <c r="E353" s="4" t="s">
        <v>41</v>
      </c>
      <c r="F353" s="2" t="s">
        <v>222</v>
      </c>
      <c r="G353" s="1" t="s">
        <v>341</v>
      </c>
      <c r="H353" s="13">
        <v>3</v>
      </c>
      <c r="J353" s="2">
        <v>9</v>
      </c>
      <c r="L353" s="2">
        <f t="shared" si="47"/>
        <v>12</v>
      </c>
      <c r="M353" s="2" t="s">
        <v>565</v>
      </c>
      <c r="N353" s="7">
        <f t="shared" si="48"/>
        <v>24</v>
      </c>
    </row>
    <row r="354" spans="2:14" ht="12.75" customHeight="1" x14ac:dyDescent="0.2">
      <c r="B354" s="4">
        <v>2010</v>
      </c>
      <c r="C354" s="2" t="s">
        <v>342</v>
      </c>
      <c r="D354" s="4" t="s">
        <v>12</v>
      </c>
      <c r="E354" s="4" t="s">
        <v>14</v>
      </c>
      <c r="F354" s="2" t="s">
        <v>221</v>
      </c>
      <c r="G354" s="1" t="s">
        <v>205</v>
      </c>
      <c r="H354" s="13">
        <v>3</v>
      </c>
      <c r="K354" s="2">
        <v>12</v>
      </c>
      <c r="L354" s="2">
        <f t="shared" si="47"/>
        <v>15</v>
      </c>
      <c r="N354" s="7">
        <f t="shared" si="48"/>
        <v>15</v>
      </c>
    </row>
    <row r="355" spans="2:14" ht="12.75" customHeight="1" x14ac:dyDescent="0.2">
      <c r="B355" s="4">
        <v>2010</v>
      </c>
      <c r="C355" s="2" t="s">
        <v>135</v>
      </c>
      <c r="D355" s="4" t="s">
        <v>5</v>
      </c>
      <c r="E355" s="4" t="s">
        <v>14</v>
      </c>
      <c r="F355" s="2" t="s">
        <v>221</v>
      </c>
      <c r="G355" s="1" t="s">
        <v>343</v>
      </c>
      <c r="H355" s="16">
        <v>3</v>
      </c>
      <c r="J355" s="2">
        <v>9</v>
      </c>
      <c r="L355" s="2">
        <f t="shared" si="47"/>
        <v>12</v>
      </c>
      <c r="N355" s="7">
        <f t="shared" si="48"/>
        <v>12</v>
      </c>
    </row>
    <row r="356" spans="2:14" ht="12.75" customHeight="1" x14ac:dyDescent="0.2">
      <c r="B356" s="4">
        <v>2010</v>
      </c>
      <c r="C356" s="2" t="s">
        <v>40</v>
      </c>
      <c r="D356" s="4" t="s">
        <v>1</v>
      </c>
      <c r="E356" s="4" t="s">
        <v>41</v>
      </c>
      <c r="F356" s="2" t="s">
        <v>221</v>
      </c>
      <c r="G356" s="1" t="s">
        <v>190</v>
      </c>
      <c r="L356" s="2">
        <f t="shared" si="47"/>
        <v>0</v>
      </c>
      <c r="N356" s="7">
        <f t="shared" si="48"/>
        <v>0</v>
      </c>
    </row>
    <row r="357" spans="2:14" x14ac:dyDescent="0.2">
      <c r="G357" s="5" t="s">
        <v>563</v>
      </c>
      <c r="H357" s="14">
        <f>SUM(H332:H356)</f>
        <v>21</v>
      </c>
      <c r="I357" s="14">
        <f t="shared" ref="I357:N357" si="49">SUM(I332:I356)</f>
        <v>24</v>
      </c>
      <c r="J357" s="14">
        <f t="shared" si="49"/>
        <v>72</v>
      </c>
      <c r="K357" s="14">
        <f t="shared" si="49"/>
        <v>132</v>
      </c>
      <c r="L357" s="14">
        <f t="shared" si="49"/>
        <v>249</v>
      </c>
      <c r="M357" s="14">
        <f t="shared" si="49"/>
        <v>0</v>
      </c>
      <c r="N357" s="15">
        <f t="shared" si="49"/>
        <v>327</v>
      </c>
    </row>
    <row r="358" spans="2:14" x14ac:dyDescent="0.2">
      <c r="G358" s="1"/>
    </row>
    <row r="359" spans="2:14" x14ac:dyDescent="0.2">
      <c r="B359" s="2" t="s">
        <v>344</v>
      </c>
      <c r="G359" s="1"/>
    </row>
    <row r="360" spans="2:14" x14ac:dyDescent="0.2">
      <c r="G360" s="1"/>
    </row>
    <row r="361" spans="2:14" x14ac:dyDescent="0.2">
      <c r="G361" s="1"/>
    </row>
    <row r="362" spans="2:14" ht="12.75" customHeight="1" x14ac:dyDescent="0.2">
      <c r="B362" s="4">
        <v>1999</v>
      </c>
      <c r="C362" s="2" t="s">
        <v>30</v>
      </c>
      <c r="D362" s="4" t="s">
        <v>166</v>
      </c>
      <c r="E362" s="4" t="s">
        <v>6</v>
      </c>
      <c r="F362" s="2" t="s">
        <v>177</v>
      </c>
      <c r="G362" s="1" t="s">
        <v>282</v>
      </c>
      <c r="H362" s="13"/>
      <c r="L362" s="2">
        <f t="shared" ref="L362:L373" si="50">SUM(H362:K362)</f>
        <v>0</v>
      </c>
      <c r="N362" s="7">
        <f t="shared" ref="N362:N373" si="51">IF(OR(M362=0,M362=""),L362,L362*2)</f>
        <v>0</v>
      </c>
    </row>
    <row r="363" spans="2:14" ht="12.75" customHeight="1" x14ac:dyDescent="0.2">
      <c r="B363" s="4">
        <v>2000</v>
      </c>
      <c r="C363" s="2" t="s">
        <v>197</v>
      </c>
      <c r="D363" s="4" t="s">
        <v>9</v>
      </c>
      <c r="E363" s="4" t="s">
        <v>14</v>
      </c>
      <c r="F363" s="2" t="s">
        <v>177</v>
      </c>
      <c r="G363" s="1" t="s">
        <v>327</v>
      </c>
      <c r="H363" s="13">
        <v>3</v>
      </c>
      <c r="L363" s="2">
        <f t="shared" si="50"/>
        <v>3</v>
      </c>
      <c r="N363" s="7">
        <f t="shared" si="51"/>
        <v>3</v>
      </c>
    </row>
    <row r="364" spans="2:14" ht="12.75" customHeight="1" x14ac:dyDescent="0.2">
      <c r="B364" s="4">
        <v>2000</v>
      </c>
      <c r="C364" s="2" t="s">
        <v>32</v>
      </c>
      <c r="D364" s="4" t="s">
        <v>1</v>
      </c>
      <c r="E364" s="4" t="s">
        <v>14</v>
      </c>
      <c r="F364" s="2" t="s">
        <v>177</v>
      </c>
      <c r="G364" s="1" t="s">
        <v>106</v>
      </c>
      <c r="H364" s="13"/>
      <c r="L364" s="2">
        <f t="shared" si="50"/>
        <v>0</v>
      </c>
      <c r="N364" s="7">
        <f t="shared" si="51"/>
        <v>0</v>
      </c>
    </row>
    <row r="365" spans="2:14" ht="12.75" customHeight="1" x14ac:dyDescent="0.2">
      <c r="B365" s="4">
        <v>2001</v>
      </c>
      <c r="C365" s="2" t="s">
        <v>103</v>
      </c>
      <c r="D365" s="4" t="s">
        <v>12</v>
      </c>
      <c r="E365" s="4" t="s">
        <v>14</v>
      </c>
      <c r="F365" s="2" t="s">
        <v>177</v>
      </c>
      <c r="G365" s="1" t="s">
        <v>28</v>
      </c>
      <c r="H365" s="13"/>
      <c r="K365" s="2">
        <v>12</v>
      </c>
      <c r="L365" s="2">
        <f t="shared" si="50"/>
        <v>12</v>
      </c>
      <c r="N365" s="7">
        <f t="shared" si="51"/>
        <v>12</v>
      </c>
    </row>
    <row r="366" spans="2:14" ht="12.75" customHeight="1" x14ac:dyDescent="0.2">
      <c r="B366" s="4">
        <v>2002</v>
      </c>
      <c r="C366" s="2" t="s">
        <v>143</v>
      </c>
      <c r="D366" s="4" t="s">
        <v>5</v>
      </c>
      <c r="E366" s="4" t="s">
        <v>2</v>
      </c>
      <c r="F366" s="2" t="s">
        <v>177</v>
      </c>
      <c r="G366" s="1" t="s">
        <v>345</v>
      </c>
      <c r="H366" s="13">
        <v>6</v>
      </c>
      <c r="J366" s="2">
        <v>9</v>
      </c>
      <c r="L366" s="2">
        <f t="shared" si="50"/>
        <v>15</v>
      </c>
      <c r="N366" s="7">
        <f t="shared" si="51"/>
        <v>15</v>
      </c>
    </row>
    <row r="367" spans="2:14" ht="12.75" customHeight="1" x14ac:dyDescent="0.2">
      <c r="B367" s="4">
        <v>2003</v>
      </c>
      <c r="C367" s="2" t="s">
        <v>78</v>
      </c>
      <c r="D367" s="4" t="s">
        <v>1</v>
      </c>
      <c r="E367" s="4" t="s">
        <v>14</v>
      </c>
      <c r="F367" s="2" t="s">
        <v>222</v>
      </c>
      <c r="G367" s="1" t="s">
        <v>346</v>
      </c>
      <c r="H367" s="13"/>
      <c r="L367" s="2">
        <f t="shared" si="50"/>
        <v>0</v>
      </c>
      <c r="N367" s="7">
        <f t="shared" si="51"/>
        <v>0</v>
      </c>
    </row>
    <row r="368" spans="2:14" ht="12.75" customHeight="1" x14ac:dyDescent="0.2">
      <c r="B368" s="4">
        <v>2004</v>
      </c>
      <c r="C368" s="2" t="s">
        <v>78</v>
      </c>
      <c r="D368" s="4" t="s">
        <v>17</v>
      </c>
      <c r="E368" s="4" t="s">
        <v>14</v>
      </c>
      <c r="F368" s="2" t="s">
        <v>222</v>
      </c>
      <c r="G368" s="1" t="s">
        <v>7</v>
      </c>
      <c r="H368" s="13"/>
      <c r="I368" s="2">
        <v>6</v>
      </c>
      <c r="L368" s="2">
        <f t="shared" si="50"/>
        <v>6</v>
      </c>
      <c r="M368" s="2" t="s">
        <v>565</v>
      </c>
      <c r="N368" s="7">
        <f t="shared" si="51"/>
        <v>12</v>
      </c>
    </row>
    <row r="369" spans="2:14" ht="12.75" customHeight="1" x14ac:dyDescent="0.2">
      <c r="B369" s="4">
        <v>2004</v>
      </c>
      <c r="C369" s="2" t="s">
        <v>153</v>
      </c>
      <c r="D369" s="4" t="s">
        <v>12</v>
      </c>
      <c r="E369" s="4" t="s">
        <v>14</v>
      </c>
      <c r="F369" s="2" t="s">
        <v>222</v>
      </c>
      <c r="G369" s="1" t="s">
        <v>81</v>
      </c>
      <c r="H369" s="13"/>
      <c r="K369" s="2">
        <v>12</v>
      </c>
      <c r="L369" s="2">
        <f t="shared" si="50"/>
        <v>12</v>
      </c>
      <c r="N369" s="7">
        <f t="shared" si="51"/>
        <v>12</v>
      </c>
    </row>
    <row r="370" spans="2:14" ht="12.75" customHeight="1" x14ac:dyDescent="0.2">
      <c r="B370" s="4">
        <v>2005</v>
      </c>
      <c r="C370" s="2" t="s">
        <v>311</v>
      </c>
      <c r="D370" s="4" t="s">
        <v>17</v>
      </c>
      <c r="E370" s="4" t="s">
        <v>6</v>
      </c>
      <c r="F370" s="2" t="s">
        <v>222</v>
      </c>
      <c r="G370" s="1" t="s">
        <v>347</v>
      </c>
      <c r="H370" s="13"/>
      <c r="I370" s="2">
        <v>6</v>
      </c>
      <c r="L370" s="2">
        <f t="shared" si="50"/>
        <v>6</v>
      </c>
      <c r="N370" s="7">
        <f t="shared" si="51"/>
        <v>6</v>
      </c>
    </row>
    <row r="371" spans="2:14" ht="12.75" customHeight="1" x14ac:dyDescent="0.2">
      <c r="B371" s="4">
        <v>2006</v>
      </c>
      <c r="C371" s="2" t="s">
        <v>78</v>
      </c>
      <c r="D371" s="4" t="s">
        <v>17</v>
      </c>
      <c r="E371" s="4" t="s">
        <v>14</v>
      </c>
      <c r="F371" s="2" t="s">
        <v>222</v>
      </c>
      <c r="G371" s="1" t="s">
        <v>190</v>
      </c>
      <c r="H371" s="13"/>
      <c r="I371" s="2">
        <v>6</v>
      </c>
      <c r="L371" s="2">
        <f t="shared" si="50"/>
        <v>6</v>
      </c>
      <c r="M371" s="2" t="s">
        <v>565</v>
      </c>
      <c r="N371" s="7">
        <f t="shared" si="51"/>
        <v>12</v>
      </c>
    </row>
    <row r="372" spans="2:14" ht="12.75" customHeight="1" x14ac:dyDescent="0.2">
      <c r="B372" s="4">
        <v>2006</v>
      </c>
      <c r="C372" s="2" t="s">
        <v>182</v>
      </c>
      <c r="D372" s="4" t="s">
        <v>12</v>
      </c>
      <c r="E372" s="4" t="s">
        <v>14</v>
      </c>
      <c r="F372" s="2" t="s">
        <v>222</v>
      </c>
      <c r="G372" s="1" t="s">
        <v>348</v>
      </c>
      <c r="H372" s="13"/>
      <c r="K372" s="2">
        <v>12</v>
      </c>
      <c r="L372" s="2">
        <f t="shared" si="50"/>
        <v>12</v>
      </c>
      <c r="N372" s="7">
        <f t="shared" si="51"/>
        <v>12</v>
      </c>
    </row>
    <row r="373" spans="2:14" ht="12.75" customHeight="1" x14ac:dyDescent="0.2">
      <c r="B373" s="4">
        <v>2006</v>
      </c>
      <c r="C373" s="2" t="s">
        <v>32</v>
      </c>
      <c r="D373" s="4" t="s">
        <v>17</v>
      </c>
      <c r="E373" s="4" t="s">
        <v>14</v>
      </c>
      <c r="F373" s="2" t="s">
        <v>222</v>
      </c>
      <c r="G373" s="1" t="s">
        <v>33</v>
      </c>
      <c r="I373" s="2">
        <v>6</v>
      </c>
      <c r="L373" s="2">
        <f t="shared" si="50"/>
        <v>6</v>
      </c>
      <c r="M373" s="2" t="s">
        <v>565</v>
      </c>
      <c r="N373" s="7">
        <f t="shared" si="51"/>
        <v>12</v>
      </c>
    </row>
    <row r="374" spans="2:14" x14ac:dyDescent="0.2">
      <c r="G374" s="5" t="s">
        <v>563</v>
      </c>
      <c r="H374" s="14">
        <f>SUM(H362:H373)</f>
        <v>9</v>
      </c>
      <c r="I374" s="14">
        <f t="shared" ref="I374:N374" si="52">SUM(I362:I373)</f>
        <v>24</v>
      </c>
      <c r="J374" s="14">
        <f t="shared" si="52"/>
        <v>9</v>
      </c>
      <c r="K374" s="14">
        <f t="shared" si="52"/>
        <v>36</v>
      </c>
      <c r="L374" s="14">
        <f t="shared" si="52"/>
        <v>78</v>
      </c>
      <c r="M374" s="14">
        <f t="shared" si="52"/>
        <v>0</v>
      </c>
      <c r="N374" s="15">
        <f t="shared" si="52"/>
        <v>96</v>
      </c>
    </row>
    <row r="375" spans="2:14" x14ac:dyDescent="0.2">
      <c r="G375" s="1"/>
    </row>
    <row r="376" spans="2:14" x14ac:dyDescent="0.2">
      <c r="B376" s="2" t="s">
        <v>349</v>
      </c>
      <c r="G376" s="1"/>
    </row>
    <row r="377" spans="2:14" x14ac:dyDescent="0.2">
      <c r="G377" s="1"/>
    </row>
    <row r="378" spans="2:14" x14ac:dyDescent="0.2">
      <c r="G378" s="1"/>
    </row>
    <row r="379" spans="2:14" ht="12.75" customHeight="1" x14ac:dyDescent="0.2">
      <c r="B379" s="4">
        <v>2003</v>
      </c>
      <c r="C379" s="2" t="s">
        <v>311</v>
      </c>
      <c r="D379" s="4" t="s">
        <v>17</v>
      </c>
      <c r="E379" s="4" t="s">
        <v>6</v>
      </c>
      <c r="F379" s="2" t="s">
        <v>222</v>
      </c>
      <c r="G379" s="1" t="s">
        <v>43</v>
      </c>
      <c r="H379" s="13"/>
      <c r="I379" s="2">
        <v>6</v>
      </c>
      <c r="L379" s="2">
        <f t="shared" ref="L379:L383" si="53">SUM(H379:K379)</f>
        <v>6</v>
      </c>
      <c r="N379" s="7">
        <f t="shared" ref="N379:N383" si="54">IF(OR(M379=0,M379=""),L379,L379*2)</f>
        <v>6</v>
      </c>
    </row>
    <row r="380" spans="2:14" ht="12.75" customHeight="1" x14ac:dyDescent="0.2">
      <c r="B380" s="4">
        <v>2003</v>
      </c>
      <c r="C380" s="2" t="s">
        <v>40</v>
      </c>
      <c r="D380" s="4" t="s">
        <v>1</v>
      </c>
      <c r="E380" s="4" t="s">
        <v>41</v>
      </c>
      <c r="F380" s="2" t="s">
        <v>222</v>
      </c>
      <c r="G380" s="1" t="s">
        <v>13</v>
      </c>
      <c r="H380" s="13"/>
      <c r="L380" s="2">
        <f t="shared" si="53"/>
        <v>0</v>
      </c>
      <c r="N380" s="7">
        <f t="shared" si="54"/>
        <v>0</v>
      </c>
    </row>
    <row r="381" spans="2:14" ht="12.75" customHeight="1" x14ac:dyDescent="0.2">
      <c r="B381" s="4">
        <v>2004</v>
      </c>
      <c r="C381" s="2" t="s">
        <v>532</v>
      </c>
      <c r="D381" s="4" t="s">
        <v>17</v>
      </c>
      <c r="E381" s="4" t="s">
        <v>14</v>
      </c>
      <c r="F381" s="2" t="s">
        <v>222</v>
      </c>
      <c r="G381" s="1" t="s">
        <v>33</v>
      </c>
      <c r="H381" s="13"/>
      <c r="I381" s="2">
        <v>6</v>
      </c>
      <c r="L381" s="2">
        <f t="shared" si="53"/>
        <v>6</v>
      </c>
      <c r="M381" s="2" t="s">
        <v>565</v>
      </c>
      <c r="N381" s="7">
        <f t="shared" si="54"/>
        <v>12</v>
      </c>
    </row>
    <row r="382" spans="2:14" ht="12.75" customHeight="1" x14ac:dyDescent="0.2">
      <c r="B382" s="4">
        <v>2005</v>
      </c>
      <c r="C382" s="2" t="s">
        <v>30</v>
      </c>
      <c r="D382" s="4" t="s">
        <v>12</v>
      </c>
      <c r="E382" s="4" t="s">
        <v>6</v>
      </c>
      <c r="F382" s="2" t="s">
        <v>222</v>
      </c>
      <c r="G382" s="1" t="s">
        <v>204</v>
      </c>
      <c r="H382" s="13"/>
      <c r="K382" s="2">
        <v>12</v>
      </c>
      <c r="L382" s="2">
        <f t="shared" si="53"/>
        <v>12</v>
      </c>
      <c r="M382" s="2" t="s">
        <v>565</v>
      </c>
      <c r="N382" s="7">
        <f t="shared" si="54"/>
        <v>24</v>
      </c>
    </row>
    <row r="383" spans="2:14" ht="12.75" customHeight="1" x14ac:dyDescent="0.2">
      <c r="B383" s="4">
        <v>2005</v>
      </c>
      <c r="C383" s="2" t="s">
        <v>32</v>
      </c>
      <c r="D383" s="4" t="s">
        <v>1</v>
      </c>
      <c r="E383" s="4" t="s">
        <v>14</v>
      </c>
      <c r="F383" s="2" t="s">
        <v>196</v>
      </c>
      <c r="G383" s="1" t="s">
        <v>39</v>
      </c>
      <c r="L383" s="2">
        <f t="shared" si="53"/>
        <v>0</v>
      </c>
      <c r="N383" s="7">
        <f t="shared" si="54"/>
        <v>0</v>
      </c>
    </row>
    <row r="384" spans="2:14" x14ac:dyDescent="0.2">
      <c r="G384" s="5" t="s">
        <v>563</v>
      </c>
      <c r="H384" s="14">
        <f>SUM(H379:H383)</f>
        <v>0</v>
      </c>
      <c r="I384" s="14">
        <f t="shared" ref="I384:N384" si="55">SUM(I379:I383)</f>
        <v>12</v>
      </c>
      <c r="J384" s="14">
        <f t="shared" si="55"/>
        <v>0</v>
      </c>
      <c r="K384" s="14">
        <f t="shared" si="55"/>
        <v>12</v>
      </c>
      <c r="L384" s="14">
        <f t="shared" si="55"/>
        <v>24</v>
      </c>
      <c r="M384" s="14">
        <f t="shared" si="55"/>
        <v>0</v>
      </c>
      <c r="N384" s="15">
        <f t="shared" si="55"/>
        <v>42</v>
      </c>
    </row>
    <row r="385" spans="2:14" x14ac:dyDescent="0.2">
      <c r="G385" s="1"/>
    </row>
    <row r="386" spans="2:14" x14ac:dyDescent="0.2">
      <c r="B386" s="2" t="s">
        <v>350</v>
      </c>
      <c r="G386" s="1"/>
    </row>
    <row r="387" spans="2:14" x14ac:dyDescent="0.2">
      <c r="G387" s="1"/>
    </row>
    <row r="388" spans="2:14" ht="12.75" customHeight="1" x14ac:dyDescent="0.2">
      <c r="B388" s="4">
        <v>2000</v>
      </c>
      <c r="C388" s="2" t="s">
        <v>533</v>
      </c>
      <c r="D388" s="4" t="s">
        <v>351</v>
      </c>
      <c r="E388" s="4" t="s">
        <v>2</v>
      </c>
      <c r="F388" s="2" t="s">
        <v>121</v>
      </c>
      <c r="G388" s="1" t="s">
        <v>352</v>
      </c>
      <c r="H388" s="13">
        <v>3</v>
      </c>
      <c r="L388" s="2">
        <f t="shared" ref="L388:L394" si="56">SUM(H388:K388)</f>
        <v>3</v>
      </c>
      <c r="N388" s="7">
        <f t="shared" ref="N388:N394" si="57">IF(OR(M388=0,M388=""),L388,L388*2)</f>
        <v>3</v>
      </c>
    </row>
    <row r="389" spans="2:14" ht="12.75" customHeight="1" x14ac:dyDescent="0.2">
      <c r="B389" s="4">
        <v>2001</v>
      </c>
      <c r="C389" s="2" t="s">
        <v>78</v>
      </c>
      <c r="D389" s="4" t="s">
        <v>1</v>
      </c>
      <c r="E389" s="4" t="s">
        <v>14</v>
      </c>
      <c r="F389" s="2" t="s">
        <v>121</v>
      </c>
      <c r="G389" s="1" t="s">
        <v>92</v>
      </c>
      <c r="H389" s="13"/>
      <c r="L389" s="2">
        <f t="shared" si="56"/>
        <v>0</v>
      </c>
      <c r="N389" s="7">
        <f t="shared" si="57"/>
        <v>0</v>
      </c>
    </row>
    <row r="390" spans="2:14" ht="12.75" customHeight="1" x14ac:dyDescent="0.2">
      <c r="B390" s="4">
        <v>2001</v>
      </c>
      <c r="C390" s="2" t="s">
        <v>86</v>
      </c>
      <c r="D390" s="4" t="s">
        <v>17</v>
      </c>
      <c r="E390" s="4" t="s">
        <v>14</v>
      </c>
      <c r="F390" s="2" t="s">
        <v>121</v>
      </c>
      <c r="G390" s="1" t="s">
        <v>353</v>
      </c>
      <c r="H390" s="13"/>
      <c r="I390" s="2">
        <v>6</v>
      </c>
      <c r="L390" s="2">
        <f t="shared" si="56"/>
        <v>6</v>
      </c>
      <c r="N390" s="7">
        <f t="shared" si="57"/>
        <v>6</v>
      </c>
    </row>
    <row r="391" spans="2:14" ht="12.75" customHeight="1" x14ac:dyDescent="0.2">
      <c r="B391" s="4">
        <v>2002</v>
      </c>
      <c r="C391" s="2" t="s">
        <v>188</v>
      </c>
      <c r="D391" s="4" t="s">
        <v>17</v>
      </c>
      <c r="E391" s="4" t="s">
        <v>2</v>
      </c>
      <c r="F391" s="2" t="s">
        <v>121</v>
      </c>
      <c r="G391" s="1" t="s">
        <v>15</v>
      </c>
      <c r="H391" s="13"/>
      <c r="I391" s="2">
        <v>6</v>
      </c>
      <c r="L391" s="2">
        <f t="shared" si="56"/>
        <v>6</v>
      </c>
      <c r="N391" s="7">
        <f t="shared" si="57"/>
        <v>6</v>
      </c>
    </row>
    <row r="392" spans="2:14" ht="12.75" customHeight="1" x14ac:dyDescent="0.2">
      <c r="B392" s="4">
        <v>2002</v>
      </c>
      <c r="C392" s="2" t="s">
        <v>40</v>
      </c>
      <c r="D392" s="4" t="s">
        <v>17</v>
      </c>
      <c r="E392" s="4" t="s">
        <v>41</v>
      </c>
      <c r="F392" s="2" t="s">
        <v>222</v>
      </c>
      <c r="G392" s="1" t="s">
        <v>254</v>
      </c>
      <c r="H392" s="13">
        <v>3</v>
      </c>
      <c r="I392" s="2">
        <v>6</v>
      </c>
      <c r="L392" s="2">
        <f t="shared" si="56"/>
        <v>9</v>
      </c>
      <c r="M392" s="2" t="s">
        <v>565</v>
      </c>
      <c r="N392" s="7">
        <f t="shared" si="57"/>
        <v>18</v>
      </c>
    </row>
    <row r="393" spans="2:14" ht="12.75" customHeight="1" x14ac:dyDescent="0.2">
      <c r="B393" s="4">
        <v>2003</v>
      </c>
      <c r="C393" s="2" t="s">
        <v>534</v>
      </c>
      <c r="D393" s="4" t="s">
        <v>12</v>
      </c>
      <c r="E393" s="4" t="s">
        <v>14</v>
      </c>
      <c r="F393" s="2" t="s">
        <v>222</v>
      </c>
      <c r="G393" s="1" t="s">
        <v>354</v>
      </c>
      <c r="H393" s="13">
        <v>3</v>
      </c>
      <c r="K393" s="2">
        <v>12</v>
      </c>
      <c r="L393" s="2">
        <f t="shared" si="56"/>
        <v>15</v>
      </c>
      <c r="N393" s="7">
        <f t="shared" si="57"/>
        <v>15</v>
      </c>
    </row>
    <row r="394" spans="2:14" ht="12.75" customHeight="1" x14ac:dyDescent="0.2">
      <c r="B394" s="4">
        <v>2003</v>
      </c>
      <c r="C394" s="2" t="s">
        <v>27</v>
      </c>
      <c r="D394" s="4" t="s">
        <v>17</v>
      </c>
      <c r="E394" s="4" t="s">
        <v>6</v>
      </c>
      <c r="F394" s="2" t="s">
        <v>222</v>
      </c>
      <c r="G394" s="1" t="s">
        <v>45</v>
      </c>
      <c r="I394" s="2">
        <v>6</v>
      </c>
      <c r="L394" s="2">
        <f t="shared" si="56"/>
        <v>6</v>
      </c>
      <c r="N394" s="7">
        <f t="shared" si="57"/>
        <v>6</v>
      </c>
    </row>
    <row r="395" spans="2:14" x14ac:dyDescent="0.2">
      <c r="G395" s="5" t="s">
        <v>563</v>
      </c>
      <c r="H395" s="14">
        <f>SUM(H388:H394)</f>
        <v>9</v>
      </c>
      <c r="I395" s="14">
        <f t="shared" ref="I395:N395" si="58">SUM(I388:I394)</f>
        <v>24</v>
      </c>
      <c r="J395" s="14">
        <f t="shared" si="58"/>
        <v>0</v>
      </c>
      <c r="K395" s="14">
        <f t="shared" si="58"/>
        <v>12</v>
      </c>
      <c r="L395" s="14">
        <f t="shared" si="58"/>
        <v>45</v>
      </c>
      <c r="M395" s="14">
        <f t="shared" si="58"/>
        <v>0</v>
      </c>
      <c r="N395" s="15">
        <f t="shared" si="58"/>
        <v>54</v>
      </c>
    </row>
    <row r="396" spans="2:14" x14ac:dyDescent="0.2">
      <c r="G396" s="1"/>
    </row>
    <row r="397" spans="2:14" x14ac:dyDescent="0.2">
      <c r="B397" s="2" t="s">
        <v>355</v>
      </c>
      <c r="G397" s="1"/>
    </row>
    <row r="398" spans="2:14" x14ac:dyDescent="0.2">
      <c r="G398" s="1"/>
    </row>
    <row r="399" spans="2:14" x14ac:dyDescent="0.2">
      <c r="G399" s="1"/>
    </row>
    <row r="400" spans="2:14" ht="12.75" customHeight="1" x14ac:dyDescent="0.2">
      <c r="B400" s="4">
        <v>2001</v>
      </c>
      <c r="C400" s="2" t="s">
        <v>32</v>
      </c>
      <c r="D400" s="4" t="s">
        <v>1</v>
      </c>
      <c r="E400" s="4" t="s">
        <v>14</v>
      </c>
      <c r="F400" s="2" t="s">
        <v>154</v>
      </c>
      <c r="G400" s="1" t="s">
        <v>356</v>
      </c>
      <c r="H400" s="13"/>
      <c r="L400" s="2">
        <f t="shared" ref="L400:L413" si="59">SUM(H400:K400)</f>
        <v>0</v>
      </c>
      <c r="N400" s="7">
        <f t="shared" ref="N400:N413" si="60">IF(OR(M400=0,M400=""),L400,L400*2)</f>
        <v>0</v>
      </c>
    </row>
    <row r="401" spans="2:14" ht="12.75" customHeight="1" x14ac:dyDescent="0.2">
      <c r="B401" s="4">
        <v>2001</v>
      </c>
      <c r="C401" s="2" t="s">
        <v>535</v>
      </c>
      <c r="D401" s="4" t="s">
        <v>17</v>
      </c>
      <c r="E401" s="4" t="s">
        <v>2</v>
      </c>
      <c r="F401" s="2" t="s">
        <v>154</v>
      </c>
      <c r="G401" s="1" t="s">
        <v>227</v>
      </c>
      <c r="H401" s="13">
        <v>3</v>
      </c>
      <c r="I401" s="2">
        <v>6</v>
      </c>
      <c r="L401" s="2">
        <f t="shared" si="59"/>
        <v>9</v>
      </c>
      <c r="N401" s="7">
        <f t="shared" si="60"/>
        <v>9</v>
      </c>
    </row>
    <row r="402" spans="2:14" ht="12.75" customHeight="1" x14ac:dyDescent="0.2">
      <c r="B402" s="4">
        <v>2002</v>
      </c>
      <c r="C402" s="2" t="s">
        <v>120</v>
      </c>
      <c r="D402" s="4" t="s">
        <v>12</v>
      </c>
      <c r="E402" s="4" t="s">
        <v>6</v>
      </c>
      <c r="F402" s="2" t="s">
        <v>222</v>
      </c>
      <c r="G402" s="1" t="s">
        <v>357</v>
      </c>
      <c r="H402" s="13">
        <v>3</v>
      </c>
      <c r="K402" s="2">
        <v>12</v>
      </c>
      <c r="L402" s="2">
        <f t="shared" si="59"/>
        <v>15</v>
      </c>
      <c r="N402" s="7">
        <f t="shared" si="60"/>
        <v>15</v>
      </c>
    </row>
    <row r="403" spans="2:14" ht="12.75" customHeight="1" x14ac:dyDescent="0.2">
      <c r="B403" s="4">
        <v>2002</v>
      </c>
      <c r="C403" s="2" t="s">
        <v>11</v>
      </c>
      <c r="D403" s="4" t="s">
        <v>12</v>
      </c>
      <c r="E403" s="4" t="s">
        <v>6</v>
      </c>
      <c r="F403" s="2" t="s">
        <v>154</v>
      </c>
      <c r="G403" s="1" t="s">
        <v>122</v>
      </c>
      <c r="H403" s="13">
        <v>3</v>
      </c>
      <c r="K403" s="2">
        <v>12</v>
      </c>
      <c r="L403" s="2">
        <f t="shared" si="59"/>
        <v>15</v>
      </c>
      <c r="N403" s="7">
        <f t="shared" si="60"/>
        <v>15</v>
      </c>
    </row>
    <row r="404" spans="2:14" ht="12.75" customHeight="1" x14ac:dyDescent="0.2">
      <c r="B404" s="4">
        <v>2002</v>
      </c>
      <c r="C404" s="2" t="s">
        <v>536</v>
      </c>
      <c r="D404" s="4" t="s">
        <v>5</v>
      </c>
      <c r="E404" s="4" t="s">
        <v>2</v>
      </c>
      <c r="F404" s="2" t="s">
        <v>154</v>
      </c>
      <c r="G404" s="1" t="s">
        <v>26</v>
      </c>
      <c r="H404" s="13"/>
      <c r="J404" s="2">
        <v>9</v>
      </c>
      <c r="L404" s="2">
        <f t="shared" si="59"/>
        <v>9</v>
      </c>
      <c r="N404" s="7">
        <f t="shared" si="60"/>
        <v>9</v>
      </c>
    </row>
    <row r="405" spans="2:14" ht="12.75" customHeight="1" x14ac:dyDescent="0.2">
      <c r="B405" s="4">
        <v>2003</v>
      </c>
      <c r="C405" s="2" t="s">
        <v>311</v>
      </c>
      <c r="D405" s="4" t="s">
        <v>12</v>
      </c>
      <c r="E405" s="4" t="s">
        <v>6</v>
      </c>
      <c r="F405" s="2" t="s">
        <v>222</v>
      </c>
      <c r="G405" s="1" t="s">
        <v>39</v>
      </c>
      <c r="H405" s="13"/>
      <c r="K405" s="2">
        <v>12</v>
      </c>
      <c r="L405" s="2">
        <f t="shared" si="59"/>
        <v>12</v>
      </c>
      <c r="N405" s="7">
        <f t="shared" si="60"/>
        <v>12</v>
      </c>
    </row>
    <row r="406" spans="2:14" ht="12.75" customHeight="1" x14ac:dyDescent="0.2">
      <c r="B406" s="4">
        <v>2003</v>
      </c>
      <c r="C406" s="2" t="s">
        <v>30</v>
      </c>
      <c r="D406" s="4" t="s">
        <v>5</v>
      </c>
      <c r="E406" s="4" t="s">
        <v>6</v>
      </c>
      <c r="F406" s="2" t="s">
        <v>222</v>
      </c>
      <c r="G406" s="1" t="s">
        <v>358</v>
      </c>
      <c r="H406" s="13"/>
      <c r="J406" s="2">
        <v>9</v>
      </c>
      <c r="L406" s="2">
        <f t="shared" si="59"/>
        <v>9</v>
      </c>
      <c r="M406" s="2" t="s">
        <v>565</v>
      </c>
      <c r="N406" s="7">
        <f t="shared" si="60"/>
        <v>18</v>
      </c>
    </row>
    <row r="407" spans="2:14" ht="12.75" customHeight="1" x14ac:dyDescent="0.2">
      <c r="B407" s="4">
        <v>2003</v>
      </c>
      <c r="C407" s="2" t="s">
        <v>40</v>
      </c>
      <c r="D407" s="4" t="s">
        <v>5</v>
      </c>
      <c r="E407" s="4" t="s">
        <v>41</v>
      </c>
      <c r="F407" s="2" t="s">
        <v>154</v>
      </c>
      <c r="G407" s="1" t="s">
        <v>75</v>
      </c>
      <c r="H407" s="13"/>
      <c r="J407" s="2">
        <v>9</v>
      </c>
      <c r="L407" s="2">
        <f t="shared" si="59"/>
        <v>9</v>
      </c>
      <c r="M407" s="2" t="s">
        <v>565</v>
      </c>
      <c r="N407" s="7">
        <f t="shared" si="60"/>
        <v>18</v>
      </c>
    </row>
    <row r="408" spans="2:14" ht="12.75" customHeight="1" x14ac:dyDescent="0.2">
      <c r="B408" s="4">
        <v>2007</v>
      </c>
      <c r="C408" s="2" t="s">
        <v>135</v>
      </c>
      <c r="D408" s="4" t="s">
        <v>12</v>
      </c>
      <c r="E408" s="4" t="s">
        <v>14</v>
      </c>
      <c r="F408" s="2" t="s">
        <v>154</v>
      </c>
      <c r="G408" s="1" t="s">
        <v>359</v>
      </c>
      <c r="H408" s="13"/>
      <c r="K408" s="2">
        <v>12</v>
      </c>
      <c r="L408" s="2">
        <f t="shared" si="59"/>
        <v>12</v>
      </c>
      <c r="N408" s="7">
        <f t="shared" si="60"/>
        <v>12</v>
      </c>
    </row>
    <row r="409" spans="2:14" ht="12.75" customHeight="1" x14ac:dyDescent="0.2">
      <c r="B409" s="4">
        <v>2007</v>
      </c>
      <c r="C409" s="2" t="s">
        <v>30</v>
      </c>
      <c r="D409" s="4" t="s">
        <v>17</v>
      </c>
      <c r="E409" s="4" t="s">
        <v>6</v>
      </c>
      <c r="F409" s="2" t="s">
        <v>222</v>
      </c>
      <c r="G409" s="1" t="s">
        <v>15</v>
      </c>
      <c r="H409" s="13"/>
      <c r="I409" s="2">
        <v>6</v>
      </c>
      <c r="L409" s="2">
        <f t="shared" si="59"/>
        <v>6</v>
      </c>
      <c r="M409" s="2" t="s">
        <v>565</v>
      </c>
      <c r="N409" s="7">
        <f t="shared" si="60"/>
        <v>12</v>
      </c>
    </row>
    <row r="410" spans="2:14" ht="12.75" customHeight="1" x14ac:dyDescent="0.2">
      <c r="B410" s="4">
        <v>2007</v>
      </c>
      <c r="C410" s="2" t="s">
        <v>40</v>
      </c>
      <c r="D410" s="4" t="s">
        <v>17</v>
      </c>
      <c r="E410" s="4" t="s">
        <v>41</v>
      </c>
      <c r="F410" s="2" t="s">
        <v>222</v>
      </c>
      <c r="G410" s="1" t="s">
        <v>212</v>
      </c>
      <c r="H410" s="13"/>
      <c r="I410" s="2">
        <v>6</v>
      </c>
      <c r="L410" s="2">
        <f t="shared" si="59"/>
        <v>6</v>
      </c>
      <c r="M410" s="2" t="s">
        <v>565</v>
      </c>
      <c r="N410" s="7">
        <f t="shared" si="60"/>
        <v>12</v>
      </c>
    </row>
    <row r="411" spans="2:14" ht="12.75" customHeight="1" x14ac:dyDescent="0.2">
      <c r="B411" s="4">
        <v>2007</v>
      </c>
      <c r="C411" s="2" t="s">
        <v>32</v>
      </c>
      <c r="D411" s="4" t="s">
        <v>17</v>
      </c>
      <c r="E411" s="4" t="s">
        <v>14</v>
      </c>
      <c r="F411" s="2" t="s">
        <v>222</v>
      </c>
      <c r="G411" s="1" t="s">
        <v>164</v>
      </c>
      <c r="H411" s="13">
        <v>3</v>
      </c>
      <c r="I411" s="2">
        <v>6</v>
      </c>
      <c r="L411" s="2">
        <f t="shared" si="59"/>
        <v>9</v>
      </c>
      <c r="M411" s="2" t="s">
        <v>565</v>
      </c>
      <c r="N411" s="7">
        <f t="shared" si="60"/>
        <v>18</v>
      </c>
    </row>
    <row r="412" spans="2:14" ht="12.75" customHeight="1" x14ac:dyDescent="0.2">
      <c r="B412" s="4">
        <v>2008</v>
      </c>
      <c r="C412" s="2" t="s">
        <v>135</v>
      </c>
      <c r="D412" s="4" t="s">
        <v>17</v>
      </c>
      <c r="E412" s="4" t="s">
        <v>14</v>
      </c>
      <c r="F412" s="2" t="s">
        <v>154</v>
      </c>
      <c r="G412" s="1" t="s">
        <v>85</v>
      </c>
      <c r="H412" s="13"/>
      <c r="I412" s="2">
        <v>6</v>
      </c>
      <c r="L412" s="2">
        <f t="shared" si="59"/>
        <v>6</v>
      </c>
      <c r="N412" s="7">
        <f t="shared" si="60"/>
        <v>6</v>
      </c>
    </row>
    <row r="413" spans="2:14" ht="12.75" customHeight="1" x14ac:dyDescent="0.2">
      <c r="B413" s="4">
        <v>2010</v>
      </c>
      <c r="C413" s="2" t="s">
        <v>78</v>
      </c>
      <c r="D413" s="4" t="s">
        <v>12</v>
      </c>
      <c r="E413" s="4" t="s">
        <v>14</v>
      </c>
      <c r="F413" s="2" t="s">
        <v>154</v>
      </c>
      <c r="G413" s="1" t="s">
        <v>360</v>
      </c>
      <c r="K413" s="2">
        <v>12</v>
      </c>
      <c r="L413" s="2">
        <f t="shared" si="59"/>
        <v>12</v>
      </c>
      <c r="M413" s="2" t="s">
        <v>565</v>
      </c>
      <c r="N413" s="7">
        <f t="shared" si="60"/>
        <v>24</v>
      </c>
    </row>
    <row r="414" spans="2:14" x14ac:dyDescent="0.2">
      <c r="G414" s="5" t="s">
        <v>563</v>
      </c>
      <c r="H414" s="14">
        <f>SUM(H400:H413)</f>
        <v>12</v>
      </c>
      <c r="I414" s="14">
        <f t="shared" ref="I414:N414" si="61">SUM(I400:I413)</f>
        <v>30</v>
      </c>
      <c r="J414" s="14">
        <f t="shared" si="61"/>
        <v>27</v>
      </c>
      <c r="K414" s="14">
        <f t="shared" si="61"/>
        <v>60</v>
      </c>
      <c r="L414" s="14">
        <f t="shared" si="61"/>
        <v>129</v>
      </c>
      <c r="M414" s="14">
        <f t="shared" si="61"/>
        <v>0</v>
      </c>
      <c r="N414" s="15">
        <f t="shared" si="61"/>
        <v>180</v>
      </c>
    </row>
    <row r="415" spans="2:14" x14ac:dyDescent="0.2">
      <c r="G415" s="1"/>
    </row>
    <row r="416" spans="2:14" x14ac:dyDescent="0.2">
      <c r="B416" s="2" t="s">
        <v>361</v>
      </c>
      <c r="G416" s="1"/>
    </row>
    <row r="417" spans="2:14" x14ac:dyDescent="0.2">
      <c r="G417" s="1"/>
    </row>
    <row r="418" spans="2:14" x14ac:dyDescent="0.2">
      <c r="G418" s="1"/>
    </row>
    <row r="419" spans="2:14" ht="12.75" customHeight="1" x14ac:dyDescent="0.2">
      <c r="B419" s="4">
        <v>2001</v>
      </c>
      <c r="C419" s="2" t="s">
        <v>120</v>
      </c>
      <c r="D419" s="4" t="s">
        <v>1</v>
      </c>
      <c r="E419" s="4" t="s">
        <v>6</v>
      </c>
      <c r="F419" s="2" t="s">
        <v>222</v>
      </c>
      <c r="G419" s="1" t="s">
        <v>81</v>
      </c>
      <c r="H419" s="13"/>
      <c r="L419" s="2">
        <f t="shared" ref="L419:L427" si="62">SUM(H419:K419)</f>
        <v>0</v>
      </c>
      <c r="N419" s="7">
        <f t="shared" ref="N419:N427" si="63">IF(OR(M419=0,M419=""),L419,L419*2)</f>
        <v>0</v>
      </c>
    </row>
    <row r="420" spans="2:14" ht="12.75" customHeight="1" x14ac:dyDescent="0.2">
      <c r="B420" s="4">
        <v>2001</v>
      </c>
      <c r="C420" s="2" t="s">
        <v>40</v>
      </c>
      <c r="D420" s="4" t="s">
        <v>12</v>
      </c>
      <c r="E420" s="4" t="s">
        <v>41</v>
      </c>
      <c r="F420" s="2" t="s">
        <v>150</v>
      </c>
      <c r="G420" s="1" t="s">
        <v>362</v>
      </c>
      <c r="H420" s="13"/>
      <c r="K420" s="2">
        <v>12</v>
      </c>
      <c r="L420" s="2">
        <f t="shared" si="62"/>
        <v>12</v>
      </c>
      <c r="N420" s="7">
        <f t="shared" si="63"/>
        <v>12</v>
      </c>
    </row>
    <row r="421" spans="2:14" ht="12.75" customHeight="1" x14ac:dyDescent="0.2">
      <c r="B421" s="4">
        <v>2001</v>
      </c>
      <c r="C421" s="2" t="s">
        <v>182</v>
      </c>
      <c r="D421" s="4" t="s">
        <v>17</v>
      </c>
      <c r="E421" s="4" t="s">
        <v>14</v>
      </c>
      <c r="F421" s="2" t="s">
        <v>150</v>
      </c>
      <c r="G421" s="1" t="s">
        <v>306</v>
      </c>
      <c r="H421" s="13"/>
      <c r="I421" s="2">
        <v>6</v>
      </c>
      <c r="L421" s="2">
        <f t="shared" si="62"/>
        <v>6</v>
      </c>
      <c r="N421" s="7">
        <f t="shared" si="63"/>
        <v>6</v>
      </c>
    </row>
    <row r="422" spans="2:14" ht="12.75" customHeight="1" x14ac:dyDescent="0.2">
      <c r="B422" s="4">
        <v>2002</v>
      </c>
      <c r="C422" s="2" t="s">
        <v>363</v>
      </c>
      <c r="D422" s="4" t="s">
        <v>12</v>
      </c>
      <c r="E422" s="4" t="s">
        <v>14</v>
      </c>
      <c r="F422" s="2" t="s">
        <v>150</v>
      </c>
      <c r="G422" s="1" t="s">
        <v>59</v>
      </c>
      <c r="H422" s="13"/>
      <c r="K422" s="2">
        <v>12</v>
      </c>
      <c r="L422" s="2">
        <f t="shared" si="62"/>
        <v>12</v>
      </c>
      <c r="N422" s="7">
        <f t="shared" si="63"/>
        <v>12</v>
      </c>
    </row>
    <row r="423" spans="2:14" ht="12.75" customHeight="1" x14ac:dyDescent="0.2">
      <c r="B423" s="4">
        <v>2002</v>
      </c>
      <c r="C423" s="2" t="s">
        <v>334</v>
      </c>
      <c r="D423" s="4" t="s">
        <v>12</v>
      </c>
      <c r="E423" s="4" t="s">
        <v>2</v>
      </c>
      <c r="F423" s="2" t="s">
        <v>150</v>
      </c>
      <c r="G423" s="1" t="s">
        <v>158</v>
      </c>
      <c r="H423" s="13"/>
      <c r="K423" s="2">
        <v>12</v>
      </c>
      <c r="L423" s="2">
        <f t="shared" si="62"/>
        <v>12</v>
      </c>
      <c r="N423" s="7">
        <f t="shared" si="63"/>
        <v>12</v>
      </c>
    </row>
    <row r="424" spans="2:14" ht="12.75" customHeight="1" x14ac:dyDescent="0.2">
      <c r="B424" s="4">
        <v>2002</v>
      </c>
      <c r="C424" s="2" t="s">
        <v>27</v>
      </c>
      <c r="D424" s="4" t="s">
        <v>12</v>
      </c>
      <c r="E424" s="4" t="s">
        <v>6</v>
      </c>
      <c r="F424" s="2" t="s">
        <v>150</v>
      </c>
      <c r="G424" s="1" t="s">
        <v>364</v>
      </c>
      <c r="H424" s="13">
        <v>3</v>
      </c>
      <c r="K424" s="2">
        <v>12</v>
      </c>
      <c r="L424" s="2">
        <f t="shared" si="62"/>
        <v>15</v>
      </c>
      <c r="N424" s="7">
        <f t="shared" si="63"/>
        <v>15</v>
      </c>
    </row>
    <row r="425" spans="2:14" ht="12.75" customHeight="1" x14ac:dyDescent="0.2">
      <c r="B425" s="4">
        <v>2002</v>
      </c>
      <c r="C425" s="2" t="s">
        <v>40</v>
      </c>
      <c r="D425" s="4" t="s">
        <v>5</v>
      </c>
      <c r="E425" s="4" t="s">
        <v>41</v>
      </c>
      <c r="F425" s="2" t="s">
        <v>150</v>
      </c>
      <c r="G425" s="1" t="s">
        <v>75</v>
      </c>
      <c r="H425" s="13"/>
      <c r="J425" s="2">
        <v>9</v>
      </c>
      <c r="L425" s="2">
        <f t="shared" si="62"/>
        <v>9</v>
      </c>
      <c r="M425" s="2" t="s">
        <v>565</v>
      </c>
      <c r="N425" s="7">
        <f t="shared" si="63"/>
        <v>18</v>
      </c>
    </row>
    <row r="426" spans="2:14" ht="12.75" customHeight="1" x14ac:dyDescent="0.2">
      <c r="B426" s="4">
        <v>2003</v>
      </c>
      <c r="C426" s="2" t="s">
        <v>78</v>
      </c>
      <c r="D426" s="4" t="s">
        <v>5</v>
      </c>
      <c r="E426" s="4" t="s">
        <v>14</v>
      </c>
      <c r="F426" s="2" t="s">
        <v>150</v>
      </c>
      <c r="G426" s="1" t="s">
        <v>13</v>
      </c>
      <c r="H426" s="13"/>
      <c r="J426" s="2">
        <v>9</v>
      </c>
      <c r="L426" s="2">
        <f t="shared" si="62"/>
        <v>9</v>
      </c>
      <c r="M426" s="2" t="s">
        <v>565</v>
      </c>
      <c r="N426" s="7">
        <f t="shared" si="63"/>
        <v>18</v>
      </c>
    </row>
    <row r="427" spans="2:14" ht="12.75" customHeight="1" x14ac:dyDescent="0.2">
      <c r="B427" s="4">
        <v>2007</v>
      </c>
      <c r="C427" s="2" t="s">
        <v>32</v>
      </c>
      <c r="D427" s="4" t="s">
        <v>5</v>
      </c>
      <c r="E427" s="4" t="s">
        <v>14</v>
      </c>
      <c r="F427" s="2" t="s">
        <v>222</v>
      </c>
      <c r="G427" s="1" t="s">
        <v>365</v>
      </c>
      <c r="H427" s="2">
        <v>3</v>
      </c>
      <c r="J427" s="2">
        <v>9</v>
      </c>
      <c r="L427" s="2">
        <f t="shared" si="62"/>
        <v>12</v>
      </c>
      <c r="M427" s="2" t="s">
        <v>565</v>
      </c>
      <c r="N427" s="7">
        <f t="shared" si="63"/>
        <v>24</v>
      </c>
    </row>
    <row r="428" spans="2:14" x14ac:dyDescent="0.2">
      <c r="G428" s="5" t="s">
        <v>563</v>
      </c>
      <c r="H428" s="14">
        <f>SUM(H419:H427)</f>
        <v>6</v>
      </c>
      <c r="I428" s="14">
        <f t="shared" ref="I428:N428" si="64">SUM(I419:I427)</f>
        <v>6</v>
      </c>
      <c r="J428" s="14">
        <f t="shared" si="64"/>
        <v>27</v>
      </c>
      <c r="K428" s="14">
        <f t="shared" si="64"/>
        <v>48</v>
      </c>
      <c r="L428" s="14">
        <f t="shared" si="64"/>
        <v>87</v>
      </c>
      <c r="M428" s="14">
        <f t="shared" si="64"/>
        <v>0</v>
      </c>
      <c r="N428" s="15">
        <f t="shared" si="64"/>
        <v>117</v>
      </c>
    </row>
    <row r="429" spans="2:14" x14ac:dyDescent="0.2">
      <c r="G429" s="1"/>
    </row>
    <row r="430" spans="2:14" x14ac:dyDescent="0.2">
      <c r="B430" s="2" t="s">
        <v>366</v>
      </c>
      <c r="G430" s="1"/>
    </row>
    <row r="431" spans="2:14" x14ac:dyDescent="0.2">
      <c r="G431" s="1"/>
    </row>
    <row r="432" spans="2:14" ht="12.75" customHeight="1" x14ac:dyDescent="0.2">
      <c r="B432" s="4">
        <v>2005</v>
      </c>
      <c r="C432" s="2" t="s">
        <v>135</v>
      </c>
      <c r="D432" s="4" t="s">
        <v>17</v>
      </c>
      <c r="E432" s="4" t="s">
        <v>14</v>
      </c>
      <c r="F432" s="2" t="s">
        <v>247</v>
      </c>
      <c r="G432" s="1" t="s">
        <v>367</v>
      </c>
      <c r="H432" s="13">
        <v>3</v>
      </c>
      <c r="I432" s="2">
        <v>6</v>
      </c>
      <c r="L432" s="2">
        <f t="shared" ref="L432:L441" si="65">SUM(H432:K432)</f>
        <v>9</v>
      </c>
      <c r="N432" s="7">
        <f t="shared" ref="N432:N441" si="66">IF(OR(M432=0,M432=""),L432,L432*2)</f>
        <v>9</v>
      </c>
    </row>
    <row r="433" spans="2:14" ht="12.75" customHeight="1" x14ac:dyDescent="0.2">
      <c r="B433" s="4">
        <v>2005</v>
      </c>
      <c r="C433" s="2" t="s">
        <v>120</v>
      </c>
      <c r="D433" s="4" t="s">
        <v>17</v>
      </c>
      <c r="E433" s="4" t="s">
        <v>6</v>
      </c>
      <c r="F433" s="2" t="s">
        <v>222</v>
      </c>
      <c r="G433" s="1" t="s">
        <v>45</v>
      </c>
      <c r="H433" s="13"/>
      <c r="I433" s="2">
        <v>6</v>
      </c>
      <c r="L433" s="2">
        <f t="shared" si="65"/>
        <v>6</v>
      </c>
      <c r="N433" s="7">
        <f t="shared" si="66"/>
        <v>6</v>
      </c>
    </row>
    <row r="434" spans="2:14" ht="12.75" customHeight="1" x14ac:dyDescent="0.2">
      <c r="B434" s="4">
        <v>2005</v>
      </c>
      <c r="C434" s="2" t="s">
        <v>30</v>
      </c>
      <c r="D434" s="4" t="s">
        <v>17</v>
      </c>
      <c r="E434" s="4" t="s">
        <v>6</v>
      </c>
      <c r="F434" s="2" t="s">
        <v>222</v>
      </c>
      <c r="G434" s="1" t="s">
        <v>26</v>
      </c>
      <c r="H434" s="13"/>
      <c r="I434" s="2">
        <v>6</v>
      </c>
      <c r="L434" s="2">
        <f t="shared" si="65"/>
        <v>6</v>
      </c>
      <c r="M434" s="2" t="s">
        <v>565</v>
      </c>
      <c r="N434" s="7">
        <f t="shared" si="66"/>
        <v>12</v>
      </c>
    </row>
    <row r="435" spans="2:14" ht="12.75" customHeight="1" x14ac:dyDescent="0.2">
      <c r="B435" s="4">
        <v>2006</v>
      </c>
      <c r="C435" s="2" t="s">
        <v>78</v>
      </c>
      <c r="D435" s="4" t="s">
        <v>5</v>
      </c>
      <c r="E435" s="4" t="s">
        <v>14</v>
      </c>
      <c r="F435" s="2" t="s">
        <v>222</v>
      </c>
      <c r="G435" s="1" t="s">
        <v>368</v>
      </c>
      <c r="H435" s="13"/>
      <c r="J435" s="2">
        <v>9</v>
      </c>
      <c r="L435" s="2">
        <f t="shared" si="65"/>
        <v>9</v>
      </c>
      <c r="M435" s="2" t="s">
        <v>565</v>
      </c>
      <c r="N435" s="7">
        <f t="shared" si="66"/>
        <v>18</v>
      </c>
    </row>
    <row r="436" spans="2:14" ht="12.75" customHeight="1" x14ac:dyDescent="0.2">
      <c r="B436" s="4">
        <v>2006</v>
      </c>
      <c r="C436" s="2" t="s">
        <v>290</v>
      </c>
      <c r="D436" s="4" t="s">
        <v>12</v>
      </c>
      <c r="E436" s="4" t="s">
        <v>14</v>
      </c>
      <c r="F436" s="2" t="s">
        <v>222</v>
      </c>
      <c r="G436" s="1" t="s">
        <v>59</v>
      </c>
      <c r="H436" s="13"/>
      <c r="K436" s="2">
        <v>12</v>
      </c>
      <c r="L436" s="2">
        <f t="shared" si="65"/>
        <v>12</v>
      </c>
      <c r="N436" s="7">
        <f t="shared" si="66"/>
        <v>12</v>
      </c>
    </row>
    <row r="437" spans="2:14" ht="12.75" customHeight="1" x14ac:dyDescent="0.2">
      <c r="B437" s="4">
        <v>2006</v>
      </c>
      <c r="C437" s="2" t="s">
        <v>32</v>
      </c>
      <c r="D437" s="4" t="s">
        <v>12</v>
      </c>
      <c r="E437" s="4" t="s">
        <v>14</v>
      </c>
      <c r="F437" s="2" t="s">
        <v>247</v>
      </c>
      <c r="G437" s="1" t="s">
        <v>33</v>
      </c>
      <c r="H437" s="13"/>
      <c r="K437" s="2">
        <v>12</v>
      </c>
      <c r="L437" s="2">
        <f t="shared" si="65"/>
        <v>12</v>
      </c>
      <c r="M437" s="2" t="s">
        <v>565</v>
      </c>
      <c r="N437" s="7">
        <f t="shared" si="66"/>
        <v>24</v>
      </c>
    </row>
    <row r="438" spans="2:14" ht="12.75" customHeight="1" x14ac:dyDescent="0.2">
      <c r="B438" s="4">
        <v>2006</v>
      </c>
      <c r="C438" s="2" t="s">
        <v>537</v>
      </c>
      <c r="D438" s="4" t="s">
        <v>5</v>
      </c>
      <c r="E438" s="4" t="s">
        <v>14</v>
      </c>
      <c r="F438" s="2" t="s">
        <v>222</v>
      </c>
      <c r="G438" s="1" t="s">
        <v>318</v>
      </c>
      <c r="H438" s="13">
        <v>3</v>
      </c>
      <c r="J438" s="2">
        <v>9</v>
      </c>
      <c r="L438" s="2">
        <f t="shared" si="65"/>
        <v>12</v>
      </c>
      <c r="M438" s="2" t="s">
        <v>565</v>
      </c>
      <c r="N438" s="7">
        <f t="shared" si="66"/>
        <v>24</v>
      </c>
    </row>
    <row r="439" spans="2:14" ht="12.75" customHeight="1" x14ac:dyDescent="0.2">
      <c r="B439" s="4">
        <v>2007</v>
      </c>
      <c r="C439" s="2" t="s">
        <v>537</v>
      </c>
      <c r="D439" s="4" t="s">
        <v>12</v>
      </c>
      <c r="E439" s="4" t="s">
        <v>14</v>
      </c>
      <c r="F439" s="2" t="s">
        <v>222</v>
      </c>
      <c r="G439" s="1" t="s">
        <v>369</v>
      </c>
      <c r="H439" s="13"/>
      <c r="K439" s="2">
        <v>12</v>
      </c>
      <c r="L439" s="2">
        <f t="shared" si="65"/>
        <v>12</v>
      </c>
      <c r="M439" s="2" t="s">
        <v>565</v>
      </c>
      <c r="N439" s="7">
        <f t="shared" si="66"/>
        <v>24</v>
      </c>
    </row>
    <row r="440" spans="2:14" ht="12.75" customHeight="1" x14ac:dyDescent="0.2">
      <c r="B440" s="4">
        <v>2008</v>
      </c>
      <c r="C440" s="2" t="s">
        <v>78</v>
      </c>
      <c r="D440" s="4" t="s">
        <v>17</v>
      </c>
      <c r="E440" s="4" t="s">
        <v>14</v>
      </c>
      <c r="F440" s="2" t="s">
        <v>247</v>
      </c>
      <c r="G440" s="1" t="s">
        <v>22</v>
      </c>
      <c r="H440" s="13"/>
      <c r="I440" s="2">
        <v>6</v>
      </c>
      <c r="L440" s="2">
        <f t="shared" si="65"/>
        <v>6</v>
      </c>
      <c r="M440" s="2" t="s">
        <v>565</v>
      </c>
      <c r="N440" s="7">
        <f t="shared" si="66"/>
        <v>12</v>
      </c>
    </row>
    <row r="441" spans="2:14" ht="12.75" customHeight="1" x14ac:dyDescent="0.2">
      <c r="B441" s="4">
        <v>2010</v>
      </c>
      <c r="C441" s="2" t="s">
        <v>30</v>
      </c>
      <c r="D441" s="4" t="s">
        <v>9</v>
      </c>
      <c r="E441" s="4" t="s">
        <v>6</v>
      </c>
      <c r="F441" s="2" t="s">
        <v>222</v>
      </c>
      <c r="G441" s="1" t="s">
        <v>370</v>
      </c>
      <c r="L441" s="2">
        <f t="shared" si="65"/>
        <v>0</v>
      </c>
      <c r="N441" s="7">
        <f t="shared" si="66"/>
        <v>0</v>
      </c>
    </row>
    <row r="442" spans="2:14" x14ac:dyDescent="0.2">
      <c r="G442" s="5" t="s">
        <v>563</v>
      </c>
      <c r="H442" s="14">
        <f>SUM(H432:H441)</f>
        <v>6</v>
      </c>
      <c r="I442" s="14">
        <f t="shared" ref="I442:N442" si="67">SUM(I432:I441)</f>
        <v>24</v>
      </c>
      <c r="J442" s="14">
        <f t="shared" si="67"/>
        <v>18</v>
      </c>
      <c r="K442" s="14">
        <f t="shared" si="67"/>
        <v>36</v>
      </c>
      <c r="L442" s="14">
        <f t="shared" si="67"/>
        <v>84</v>
      </c>
      <c r="M442" s="14">
        <f t="shared" si="67"/>
        <v>0</v>
      </c>
      <c r="N442" s="15">
        <f t="shared" si="67"/>
        <v>141</v>
      </c>
    </row>
    <row r="443" spans="2:14" x14ac:dyDescent="0.2">
      <c r="G443" s="1"/>
    </row>
    <row r="444" spans="2:14" x14ac:dyDescent="0.2">
      <c r="B444" s="2" t="s">
        <v>371</v>
      </c>
      <c r="G444" s="1"/>
    </row>
    <row r="445" spans="2:14" x14ac:dyDescent="0.2">
      <c r="G445" s="1"/>
    </row>
    <row r="446" spans="2:14" x14ac:dyDescent="0.2">
      <c r="G446" s="1"/>
    </row>
    <row r="447" spans="2:14" ht="12.75" customHeight="1" x14ac:dyDescent="0.2">
      <c r="B447" s="4">
        <v>2000</v>
      </c>
      <c r="C447" s="2" t="s">
        <v>32</v>
      </c>
      <c r="D447" s="4" t="s">
        <v>166</v>
      </c>
      <c r="E447" s="4" t="s">
        <v>14</v>
      </c>
      <c r="F447" s="2" t="s">
        <v>177</v>
      </c>
      <c r="G447" s="1" t="s">
        <v>372</v>
      </c>
      <c r="H447" s="13"/>
      <c r="L447" s="2">
        <f t="shared" ref="L447:L463" si="68">SUM(H447:K447)</f>
        <v>0</v>
      </c>
      <c r="N447" s="7">
        <f t="shared" ref="N447:N463" si="69">IF(OR(M447=0,M447=""),L447,L447*2)</f>
        <v>0</v>
      </c>
    </row>
    <row r="448" spans="2:14" ht="12.75" customHeight="1" x14ac:dyDescent="0.2">
      <c r="B448" s="4">
        <v>2000</v>
      </c>
      <c r="C448" s="2" t="s">
        <v>533</v>
      </c>
      <c r="D448" s="4" t="s">
        <v>351</v>
      </c>
      <c r="E448" s="4" t="s">
        <v>2</v>
      </c>
      <c r="F448" s="2" t="s">
        <v>177</v>
      </c>
      <c r="G448" s="1" t="s">
        <v>373</v>
      </c>
      <c r="H448" s="13">
        <v>3</v>
      </c>
      <c r="L448" s="2">
        <f t="shared" si="68"/>
        <v>3</v>
      </c>
      <c r="N448" s="7">
        <f t="shared" si="69"/>
        <v>3</v>
      </c>
    </row>
    <row r="449" spans="2:14" ht="12.75" customHeight="1" x14ac:dyDescent="0.2">
      <c r="B449" s="4">
        <v>2001</v>
      </c>
      <c r="C449" s="2" t="s">
        <v>78</v>
      </c>
      <c r="D449" s="4" t="s">
        <v>1</v>
      </c>
      <c r="E449" s="4" t="s">
        <v>14</v>
      </c>
      <c r="F449" s="2" t="s">
        <v>177</v>
      </c>
      <c r="G449" s="1" t="s">
        <v>22</v>
      </c>
      <c r="H449" s="13"/>
      <c r="L449" s="2">
        <f t="shared" si="68"/>
        <v>0</v>
      </c>
      <c r="M449" s="2" t="s">
        <v>565</v>
      </c>
      <c r="N449" s="7">
        <f t="shared" si="69"/>
        <v>0</v>
      </c>
    </row>
    <row r="450" spans="2:14" ht="12.75" customHeight="1" x14ac:dyDescent="0.2">
      <c r="B450" s="4">
        <v>2001</v>
      </c>
      <c r="C450" s="2" t="s">
        <v>40</v>
      </c>
      <c r="D450" s="4" t="s">
        <v>17</v>
      </c>
      <c r="E450" s="4" t="s">
        <v>41</v>
      </c>
      <c r="F450" s="2" t="s">
        <v>177</v>
      </c>
      <c r="G450" s="1" t="s">
        <v>157</v>
      </c>
      <c r="H450" s="13"/>
      <c r="I450" s="2">
        <v>6</v>
      </c>
      <c r="L450" s="2">
        <f t="shared" si="68"/>
        <v>6</v>
      </c>
      <c r="M450" s="2" t="s">
        <v>565</v>
      </c>
      <c r="N450" s="7">
        <f t="shared" si="69"/>
        <v>12</v>
      </c>
    </row>
    <row r="451" spans="2:14" ht="12.75" customHeight="1" x14ac:dyDescent="0.2">
      <c r="B451" s="4">
        <v>2001</v>
      </c>
      <c r="C451" s="2" t="s">
        <v>180</v>
      </c>
      <c r="D451" s="4" t="s">
        <v>12</v>
      </c>
      <c r="E451" s="4" t="s">
        <v>14</v>
      </c>
      <c r="F451" s="2" t="s">
        <v>221</v>
      </c>
      <c r="G451" s="1" t="s">
        <v>374</v>
      </c>
      <c r="H451" s="13">
        <v>3</v>
      </c>
      <c r="K451" s="2">
        <v>12</v>
      </c>
      <c r="L451" s="2">
        <f t="shared" si="68"/>
        <v>15</v>
      </c>
      <c r="N451" s="7">
        <f t="shared" si="69"/>
        <v>15</v>
      </c>
    </row>
    <row r="452" spans="2:14" ht="12.75" customHeight="1" x14ac:dyDescent="0.2">
      <c r="B452" s="4">
        <v>2001</v>
      </c>
      <c r="C452" s="2" t="s">
        <v>538</v>
      </c>
      <c r="D452" s="4" t="s">
        <v>5</v>
      </c>
      <c r="E452" s="4" t="s">
        <v>2</v>
      </c>
      <c r="F452" s="2" t="s">
        <v>177</v>
      </c>
      <c r="G452" s="1" t="s">
        <v>375</v>
      </c>
      <c r="H452" s="13">
        <v>3</v>
      </c>
      <c r="J452" s="2">
        <v>9</v>
      </c>
      <c r="L452" s="2">
        <f t="shared" si="68"/>
        <v>12</v>
      </c>
      <c r="M452" s="2" t="s">
        <v>565</v>
      </c>
      <c r="N452" s="7">
        <f t="shared" si="69"/>
        <v>24</v>
      </c>
    </row>
    <row r="453" spans="2:14" ht="12.75" customHeight="1" x14ac:dyDescent="0.2">
      <c r="B453" s="4">
        <v>2002</v>
      </c>
      <c r="C453" s="2" t="s">
        <v>180</v>
      </c>
      <c r="D453" s="4" t="s">
        <v>5</v>
      </c>
      <c r="E453" s="4" t="s">
        <v>14</v>
      </c>
      <c r="F453" s="2" t="s">
        <v>221</v>
      </c>
      <c r="G453" s="1" t="s">
        <v>67</v>
      </c>
      <c r="H453" s="13"/>
      <c r="J453" s="2">
        <v>9</v>
      </c>
      <c r="L453" s="2">
        <f t="shared" si="68"/>
        <v>9</v>
      </c>
      <c r="N453" s="7">
        <f t="shared" si="69"/>
        <v>9</v>
      </c>
    </row>
    <row r="454" spans="2:14" ht="12.75" customHeight="1" x14ac:dyDescent="0.2">
      <c r="B454" s="4">
        <v>2002</v>
      </c>
      <c r="C454" s="2" t="s">
        <v>103</v>
      </c>
      <c r="D454" s="4" t="s">
        <v>17</v>
      </c>
      <c r="E454" s="4" t="s">
        <v>14</v>
      </c>
      <c r="F454" s="2" t="s">
        <v>221</v>
      </c>
      <c r="G454" s="1" t="s">
        <v>184</v>
      </c>
      <c r="H454" s="13"/>
      <c r="I454" s="2">
        <v>6</v>
      </c>
      <c r="L454" s="2">
        <f t="shared" si="68"/>
        <v>6</v>
      </c>
      <c r="N454" s="7">
        <f t="shared" si="69"/>
        <v>6</v>
      </c>
    </row>
    <row r="455" spans="2:14" ht="12.75" customHeight="1" x14ac:dyDescent="0.2">
      <c r="B455" s="4">
        <v>2002</v>
      </c>
      <c r="C455" s="2" t="s">
        <v>143</v>
      </c>
      <c r="D455" s="4" t="s">
        <v>17</v>
      </c>
      <c r="E455" s="4" t="s">
        <v>2</v>
      </c>
      <c r="F455" s="2" t="s">
        <v>177</v>
      </c>
      <c r="G455" s="1" t="s">
        <v>227</v>
      </c>
      <c r="H455" s="13">
        <v>3</v>
      </c>
      <c r="I455" s="2">
        <v>6</v>
      </c>
      <c r="L455" s="2">
        <f t="shared" si="68"/>
        <v>9</v>
      </c>
      <c r="N455" s="7">
        <f t="shared" si="69"/>
        <v>9</v>
      </c>
    </row>
    <row r="456" spans="2:14" ht="12.75" customHeight="1" x14ac:dyDescent="0.2">
      <c r="B456" s="4">
        <v>2003</v>
      </c>
      <c r="C456" s="2" t="s">
        <v>76</v>
      </c>
      <c r="D456" s="4" t="s">
        <v>12</v>
      </c>
      <c r="E456" s="4" t="s">
        <v>14</v>
      </c>
      <c r="F456" s="2" t="s">
        <v>221</v>
      </c>
      <c r="G456" s="1" t="s">
        <v>15</v>
      </c>
      <c r="H456" s="13"/>
      <c r="K456" s="2">
        <v>12</v>
      </c>
      <c r="L456" s="2">
        <f t="shared" si="68"/>
        <v>12</v>
      </c>
      <c r="N456" s="7">
        <f t="shared" si="69"/>
        <v>12</v>
      </c>
    </row>
    <row r="457" spans="2:14" ht="12.75" customHeight="1" x14ac:dyDescent="0.2">
      <c r="B457" s="4">
        <v>2003</v>
      </c>
      <c r="C457" s="2" t="s">
        <v>153</v>
      </c>
      <c r="D457" s="4" t="s">
        <v>12</v>
      </c>
      <c r="E457" s="4" t="s">
        <v>14</v>
      </c>
      <c r="F457" s="2" t="s">
        <v>221</v>
      </c>
      <c r="G457" s="1" t="s">
        <v>168</v>
      </c>
      <c r="H457" s="13"/>
      <c r="K457" s="2">
        <v>12</v>
      </c>
      <c r="L457" s="2">
        <f t="shared" si="68"/>
        <v>12</v>
      </c>
      <c r="N457" s="7">
        <f t="shared" si="69"/>
        <v>12</v>
      </c>
    </row>
    <row r="458" spans="2:14" ht="12.75" customHeight="1" x14ac:dyDescent="0.2">
      <c r="B458" s="4">
        <v>2003</v>
      </c>
      <c r="C458" s="2" t="s">
        <v>195</v>
      </c>
      <c r="D458" s="4" t="s">
        <v>5</v>
      </c>
      <c r="E458" s="4" t="s">
        <v>14</v>
      </c>
      <c r="F458" s="2" t="s">
        <v>221</v>
      </c>
      <c r="G458" s="1" t="s">
        <v>13</v>
      </c>
      <c r="H458" s="13"/>
      <c r="J458" s="2">
        <v>9</v>
      </c>
      <c r="L458" s="2">
        <f t="shared" si="68"/>
        <v>9</v>
      </c>
      <c r="N458" s="7">
        <f t="shared" si="69"/>
        <v>9</v>
      </c>
    </row>
    <row r="459" spans="2:14" ht="12.75" customHeight="1" x14ac:dyDescent="0.2">
      <c r="B459" s="4">
        <v>2003</v>
      </c>
      <c r="C459" s="2" t="s">
        <v>46</v>
      </c>
      <c r="D459" s="4" t="s">
        <v>12</v>
      </c>
      <c r="E459" s="4" t="s">
        <v>14</v>
      </c>
      <c r="F459" s="2" t="s">
        <v>221</v>
      </c>
      <c r="G459" s="1" t="s">
        <v>376</v>
      </c>
      <c r="H459" s="13"/>
      <c r="K459" s="2">
        <v>12</v>
      </c>
      <c r="L459" s="2">
        <f t="shared" si="68"/>
        <v>12</v>
      </c>
      <c r="N459" s="7">
        <f t="shared" si="69"/>
        <v>12</v>
      </c>
    </row>
    <row r="460" spans="2:14" ht="12.75" customHeight="1" x14ac:dyDescent="0.2">
      <c r="B460" s="4">
        <v>2003</v>
      </c>
      <c r="C460" s="2" t="s">
        <v>32</v>
      </c>
      <c r="D460" s="4" t="s">
        <v>5</v>
      </c>
      <c r="E460" s="4" t="s">
        <v>14</v>
      </c>
      <c r="F460" s="2" t="s">
        <v>221</v>
      </c>
      <c r="G460" s="1" t="s">
        <v>43</v>
      </c>
      <c r="H460" s="13"/>
      <c r="J460" s="2">
        <v>9</v>
      </c>
      <c r="L460" s="2">
        <f t="shared" si="68"/>
        <v>9</v>
      </c>
      <c r="M460" s="2" t="s">
        <v>565</v>
      </c>
      <c r="N460" s="7">
        <f t="shared" si="69"/>
        <v>18</v>
      </c>
    </row>
    <row r="461" spans="2:14" ht="12.75" customHeight="1" x14ac:dyDescent="0.2">
      <c r="B461" s="4">
        <v>2005</v>
      </c>
      <c r="C461" s="2" t="s">
        <v>153</v>
      </c>
      <c r="D461" s="4" t="s">
        <v>12</v>
      </c>
      <c r="E461" s="4" t="s">
        <v>14</v>
      </c>
      <c r="F461" s="2" t="s">
        <v>221</v>
      </c>
      <c r="G461" s="1" t="s">
        <v>377</v>
      </c>
      <c r="H461" s="13"/>
      <c r="K461" s="2">
        <v>12</v>
      </c>
      <c r="L461" s="2">
        <f t="shared" si="68"/>
        <v>12</v>
      </c>
      <c r="N461" s="7">
        <f t="shared" si="69"/>
        <v>12</v>
      </c>
    </row>
    <row r="462" spans="2:14" ht="12.75" customHeight="1" x14ac:dyDescent="0.2">
      <c r="B462" s="4">
        <v>2005</v>
      </c>
      <c r="C462" s="2" t="s">
        <v>30</v>
      </c>
      <c r="D462" s="4" t="s">
        <v>1</v>
      </c>
      <c r="E462" s="4" t="s">
        <v>6</v>
      </c>
      <c r="F462" s="2" t="s">
        <v>177</v>
      </c>
      <c r="G462" s="1" t="s">
        <v>378</v>
      </c>
      <c r="H462" s="13"/>
      <c r="L462" s="2">
        <f t="shared" si="68"/>
        <v>0</v>
      </c>
      <c r="N462" s="7">
        <f t="shared" si="69"/>
        <v>0</v>
      </c>
    </row>
    <row r="463" spans="2:14" ht="12.75" customHeight="1" x14ac:dyDescent="0.2">
      <c r="B463" s="4">
        <v>2005</v>
      </c>
      <c r="C463" s="2" t="s">
        <v>40</v>
      </c>
      <c r="D463" s="4" t="s">
        <v>1</v>
      </c>
      <c r="E463" s="4" t="s">
        <v>41</v>
      </c>
      <c r="F463" s="2" t="s">
        <v>177</v>
      </c>
      <c r="G463" s="1" t="s">
        <v>379</v>
      </c>
      <c r="H463" s="2">
        <v>3</v>
      </c>
      <c r="L463" s="2">
        <f t="shared" si="68"/>
        <v>3</v>
      </c>
      <c r="M463" s="2" t="s">
        <v>565</v>
      </c>
      <c r="N463" s="7">
        <f t="shared" si="69"/>
        <v>6</v>
      </c>
    </row>
    <row r="464" spans="2:14" x14ac:dyDescent="0.2">
      <c r="G464" s="5" t="s">
        <v>563</v>
      </c>
      <c r="H464" s="14">
        <f>SUM(H447:H463)</f>
        <v>15</v>
      </c>
      <c r="I464" s="14">
        <f t="shared" ref="I464:N464" si="70">SUM(I447:I463)</f>
        <v>18</v>
      </c>
      <c r="J464" s="14">
        <f t="shared" si="70"/>
        <v>36</v>
      </c>
      <c r="K464" s="14">
        <f t="shared" si="70"/>
        <v>60</v>
      </c>
      <c r="L464" s="14">
        <f t="shared" si="70"/>
        <v>129</v>
      </c>
      <c r="M464" s="14">
        <f t="shared" si="70"/>
        <v>0</v>
      </c>
      <c r="N464" s="15">
        <f t="shared" si="70"/>
        <v>159</v>
      </c>
    </row>
    <row r="465" spans="2:14" x14ac:dyDescent="0.2">
      <c r="G465" s="1"/>
    </row>
    <row r="466" spans="2:14" x14ac:dyDescent="0.2">
      <c r="B466" s="2" t="s">
        <v>380</v>
      </c>
      <c r="G466" s="1"/>
    </row>
    <row r="467" spans="2:14" x14ac:dyDescent="0.2">
      <c r="G467" s="1"/>
    </row>
    <row r="468" spans="2:14" x14ac:dyDescent="0.2">
      <c r="G468" s="1"/>
    </row>
    <row r="469" spans="2:14" ht="12.75" customHeight="1" x14ac:dyDescent="0.2">
      <c r="B469" s="4">
        <v>1999</v>
      </c>
      <c r="C469" s="2" t="s">
        <v>32</v>
      </c>
      <c r="D469" s="4" t="s">
        <v>9</v>
      </c>
      <c r="E469" s="4" t="s">
        <v>14</v>
      </c>
      <c r="F469" s="2" t="s">
        <v>154</v>
      </c>
      <c r="G469" s="1" t="s">
        <v>381</v>
      </c>
      <c r="H469" s="13"/>
      <c r="L469" s="2">
        <f t="shared" ref="L469:L477" si="71">SUM(H469:K469)</f>
        <v>0</v>
      </c>
      <c r="N469" s="7">
        <f t="shared" ref="N469:N477" si="72">IF(OR(M469=0,M469=""),L469,L469*2)</f>
        <v>0</v>
      </c>
    </row>
    <row r="470" spans="2:14" ht="12.75" customHeight="1" x14ac:dyDescent="0.2">
      <c r="B470" s="4">
        <v>2000</v>
      </c>
      <c r="C470" s="2" t="s">
        <v>153</v>
      </c>
      <c r="D470" s="4" t="s">
        <v>1</v>
      </c>
      <c r="E470" s="4" t="s">
        <v>14</v>
      </c>
      <c r="F470" s="2" t="s">
        <v>154</v>
      </c>
      <c r="G470" s="1" t="s">
        <v>33</v>
      </c>
      <c r="H470" s="13"/>
      <c r="L470" s="2">
        <f t="shared" si="71"/>
        <v>0</v>
      </c>
      <c r="N470" s="7">
        <f t="shared" si="72"/>
        <v>0</v>
      </c>
    </row>
    <row r="471" spans="2:14" ht="12.75" customHeight="1" x14ac:dyDescent="0.2">
      <c r="B471" s="4">
        <v>2001</v>
      </c>
      <c r="C471" s="2" t="s">
        <v>153</v>
      </c>
      <c r="D471" s="4" t="s">
        <v>12</v>
      </c>
      <c r="E471" s="4" t="s">
        <v>14</v>
      </c>
      <c r="F471" s="2" t="s">
        <v>154</v>
      </c>
      <c r="G471" s="1" t="s">
        <v>67</v>
      </c>
      <c r="H471" s="13"/>
      <c r="K471" s="2">
        <v>12</v>
      </c>
      <c r="L471" s="2">
        <f t="shared" si="71"/>
        <v>12</v>
      </c>
      <c r="N471" s="7">
        <f t="shared" si="72"/>
        <v>12</v>
      </c>
    </row>
    <row r="472" spans="2:14" ht="12.75" customHeight="1" x14ac:dyDescent="0.2">
      <c r="B472" s="4">
        <v>2001</v>
      </c>
      <c r="C472" s="2" t="s">
        <v>135</v>
      </c>
      <c r="D472" s="4" t="s">
        <v>1</v>
      </c>
      <c r="E472" s="4" t="s">
        <v>14</v>
      </c>
      <c r="F472" s="2" t="s">
        <v>154</v>
      </c>
      <c r="G472" s="1" t="s">
        <v>206</v>
      </c>
      <c r="H472" s="13"/>
      <c r="L472" s="2">
        <f t="shared" si="71"/>
        <v>0</v>
      </c>
      <c r="N472" s="7">
        <f t="shared" si="72"/>
        <v>0</v>
      </c>
    </row>
    <row r="473" spans="2:14" ht="12.75" customHeight="1" x14ac:dyDescent="0.2">
      <c r="B473" s="4">
        <v>2002</v>
      </c>
      <c r="C473" s="2" t="s">
        <v>271</v>
      </c>
      <c r="D473" s="4" t="s">
        <v>12</v>
      </c>
      <c r="E473" s="4" t="s">
        <v>14</v>
      </c>
      <c r="F473" s="2" t="s">
        <v>154</v>
      </c>
      <c r="G473" s="1" t="s">
        <v>99</v>
      </c>
      <c r="H473" s="13"/>
      <c r="K473" s="2">
        <v>12</v>
      </c>
      <c r="L473" s="2">
        <f t="shared" si="71"/>
        <v>12</v>
      </c>
      <c r="N473" s="7">
        <f t="shared" si="72"/>
        <v>12</v>
      </c>
    </row>
    <row r="474" spans="2:14" ht="12.75" customHeight="1" x14ac:dyDescent="0.2">
      <c r="B474" s="4">
        <v>2002</v>
      </c>
      <c r="C474" s="2" t="s">
        <v>530</v>
      </c>
      <c r="D474" s="4" t="s">
        <v>12</v>
      </c>
      <c r="E474" s="4" t="s">
        <v>14</v>
      </c>
      <c r="F474" s="2" t="s">
        <v>221</v>
      </c>
      <c r="G474" s="1" t="s">
        <v>7</v>
      </c>
      <c r="H474" s="13"/>
      <c r="K474" s="2">
        <v>12</v>
      </c>
      <c r="L474" s="2">
        <f t="shared" si="71"/>
        <v>12</v>
      </c>
      <c r="M474" s="2" t="s">
        <v>565</v>
      </c>
      <c r="N474" s="7">
        <f t="shared" si="72"/>
        <v>24</v>
      </c>
    </row>
    <row r="475" spans="2:14" ht="12.75" customHeight="1" x14ac:dyDescent="0.2">
      <c r="B475" s="4">
        <v>2003</v>
      </c>
      <c r="C475" s="2" t="s">
        <v>78</v>
      </c>
      <c r="D475" s="4" t="s">
        <v>5</v>
      </c>
      <c r="E475" s="4" t="s">
        <v>14</v>
      </c>
      <c r="F475" s="2" t="s">
        <v>154</v>
      </c>
      <c r="G475" s="1" t="s">
        <v>382</v>
      </c>
      <c r="H475" s="13"/>
      <c r="J475" s="2">
        <v>9</v>
      </c>
      <c r="L475" s="2">
        <f t="shared" si="71"/>
        <v>9</v>
      </c>
      <c r="M475" s="2" t="s">
        <v>565</v>
      </c>
      <c r="N475" s="7">
        <f t="shared" si="72"/>
        <v>18</v>
      </c>
    </row>
    <row r="476" spans="2:14" ht="12.75" customHeight="1" x14ac:dyDescent="0.2">
      <c r="B476" s="4">
        <v>2003</v>
      </c>
      <c r="C476" s="2" t="s">
        <v>135</v>
      </c>
      <c r="D476" s="4" t="s">
        <v>5</v>
      </c>
      <c r="E476" s="4" t="s">
        <v>14</v>
      </c>
      <c r="F476" s="2" t="s">
        <v>154</v>
      </c>
      <c r="G476" s="1" t="s">
        <v>26</v>
      </c>
      <c r="H476" s="13"/>
      <c r="J476" s="2">
        <v>9</v>
      </c>
      <c r="L476" s="2">
        <f t="shared" si="71"/>
        <v>9</v>
      </c>
      <c r="N476" s="7">
        <f t="shared" si="72"/>
        <v>9</v>
      </c>
    </row>
    <row r="477" spans="2:14" ht="12.75" customHeight="1" x14ac:dyDescent="0.2">
      <c r="B477" s="4">
        <v>2009</v>
      </c>
      <c r="C477" s="2" t="s">
        <v>32</v>
      </c>
      <c r="D477" s="4" t="s">
        <v>5</v>
      </c>
      <c r="E477" s="4" t="s">
        <v>14</v>
      </c>
      <c r="F477" s="2" t="s">
        <v>221</v>
      </c>
      <c r="G477" s="1" t="s">
        <v>168</v>
      </c>
      <c r="J477" s="2">
        <v>9</v>
      </c>
      <c r="L477" s="2">
        <f t="shared" si="71"/>
        <v>9</v>
      </c>
      <c r="M477" s="2" t="s">
        <v>565</v>
      </c>
      <c r="N477" s="7">
        <f t="shared" si="72"/>
        <v>18</v>
      </c>
    </row>
    <row r="478" spans="2:14" x14ac:dyDescent="0.2">
      <c r="G478" s="5" t="s">
        <v>563</v>
      </c>
      <c r="H478" s="14">
        <f>SUM(H469:H477)</f>
        <v>0</v>
      </c>
      <c r="I478" s="14">
        <f t="shared" ref="I478:N478" si="73">SUM(I469:I477)</f>
        <v>0</v>
      </c>
      <c r="J478" s="14">
        <f t="shared" si="73"/>
        <v>27</v>
      </c>
      <c r="K478" s="14">
        <f t="shared" si="73"/>
        <v>36</v>
      </c>
      <c r="L478" s="14">
        <f t="shared" si="73"/>
        <v>63</v>
      </c>
      <c r="M478" s="14">
        <f t="shared" si="73"/>
        <v>0</v>
      </c>
      <c r="N478" s="15">
        <f t="shared" si="73"/>
        <v>93</v>
      </c>
    </row>
    <row r="479" spans="2:14" x14ac:dyDescent="0.2">
      <c r="B479" s="2" t="s">
        <v>383</v>
      </c>
      <c r="G479" s="1"/>
    </row>
    <row r="480" spans="2:14" x14ac:dyDescent="0.2">
      <c r="G480" s="1"/>
    </row>
    <row r="481" spans="2:14" ht="12.75" customHeight="1" x14ac:dyDescent="0.2">
      <c r="B481" s="4">
        <v>2001</v>
      </c>
      <c r="C481" s="2" t="s">
        <v>32</v>
      </c>
      <c r="D481" s="4" t="s">
        <v>17</v>
      </c>
      <c r="E481" s="4" t="s">
        <v>14</v>
      </c>
      <c r="F481" s="2" t="s">
        <v>150</v>
      </c>
      <c r="G481" s="1" t="s">
        <v>20</v>
      </c>
      <c r="H481" s="13"/>
      <c r="I481" s="2">
        <v>6</v>
      </c>
      <c r="L481" s="2">
        <f t="shared" ref="L481:L493" si="74">SUM(H481:K481)</f>
        <v>6</v>
      </c>
      <c r="M481" s="2" t="s">
        <v>565</v>
      </c>
      <c r="N481" s="7">
        <f t="shared" ref="N481:N493" si="75">IF(OR(M481=0,M481=""),L481,L481*2)</f>
        <v>12</v>
      </c>
    </row>
    <row r="482" spans="2:14" ht="12.75" customHeight="1" x14ac:dyDescent="0.2">
      <c r="B482" s="4">
        <v>2002</v>
      </c>
      <c r="C482" s="2" t="s">
        <v>124</v>
      </c>
      <c r="D482" s="4" t="s">
        <v>12</v>
      </c>
      <c r="E482" s="4" t="s">
        <v>6</v>
      </c>
      <c r="F482" s="2" t="s">
        <v>221</v>
      </c>
      <c r="G482" s="1" t="s">
        <v>384</v>
      </c>
      <c r="H482" s="13"/>
      <c r="K482" s="2">
        <v>12</v>
      </c>
      <c r="L482" s="2">
        <f t="shared" si="74"/>
        <v>12</v>
      </c>
      <c r="N482" s="7">
        <f t="shared" si="75"/>
        <v>12</v>
      </c>
    </row>
    <row r="483" spans="2:14" ht="12.75" customHeight="1" x14ac:dyDescent="0.2">
      <c r="B483" s="4">
        <v>2002</v>
      </c>
      <c r="C483" s="2" t="s">
        <v>180</v>
      </c>
      <c r="D483" s="4" t="s">
        <v>12</v>
      </c>
      <c r="E483" s="4" t="s">
        <v>14</v>
      </c>
      <c r="F483" s="2" t="s">
        <v>150</v>
      </c>
      <c r="G483" s="1" t="s">
        <v>13</v>
      </c>
      <c r="H483" s="13"/>
      <c r="K483" s="2">
        <v>12</v>
      </c>
      <c r="L483" s="2">
        <f t="shared" si="74"/>
        <v>12</v>
      </c>
      <c r="N483" s="7">
        <f t="shared" si="75"/>
        <v>12</v>
      </c>
    </row>
    <row r="484" spans="2:14" ht="12.75" customHeight="1" x14ac:dyDescent="0.2">
      <c r="B484" s="4">
        <v>2002</v>
      </c>
      <c r="C484" s="2" t="s">
        <v>195</v>
      </c>
      <c r="D484" s="4" t="s">
        <v>17</v>
      </c>
      <c r="E484" s="4" t="s">
        <v>14</v>
      </c>
      <c r="F484" s="2" t="s">
        <v>150</v>
      </c>
      <c r="G484" s="1" t="s">
        <v>385</v>
      </c>
      <c r="H484" s="13"/>
      <c r="I484" s="2">
        <v>6</v>
      </c>
      <c r="L484" s="2">
        <f t="shared" si="74"/>
        <v>6</v>
      </c>
      <c r="N484" s="7">
        <f t="shared" si="75"/>
        <v>6</v>
      </c>
    </row>
    <row r="485" spans="2:14" ht="12.75" customHeight="1" x14ac:dyDescent="0.2">
      <c r="B485" s="4">
        <v>2002</v>
      </c>
      <c r="C485" s="2" t="s">
        <v>530</v>
      </c>
      <c r="D485" s="4" t="s">
        <v>5</v>
      </c>
      <c r="E485" s="4" t="s">
        <v>14</v>
      </c>
      <c r="F485" s="2" t="s">
        <v>221</v>
      </c>
      <c r="G485" s="1" t="s">
        <v>386</v>
      </c>
      <c r="H485" s="13"/>
      <c r="J485" s="2">
        <v>9</v>
      </c>
      <c r="L485" s="2">
        <f t="shared" si="74"/>
        <v>9</v>
      </c>
      <c r="M485" s="2" t="s">
        <v>565</v>
      </c>
      <c r="N485" s="7">
        <f t="shared" si="75"/>
        <v>18</v>
      </c>
    </row>
    <row r="486" spans="2:14" ht="12.75" customHeight="1" x14ac:dyDescent="0.2">
      <c r="B486" s="4">
        <v>2003</v>
      </c>
      <c r="C486" s="2" t="s">
        <v>334</v>
      </c>
      <c r="D486" s="4" t="s">
        <v>12</v>
      </c>
      <c r="E486" s="4" t="s">
        <v>2</v>
      </c>
      <c r="F486" s="2" t="s">
        <v>150</v>
      </c>
      <c r="G486" s="1" t="s">
        <v>45</v>
      </c>
      <c r="H486" s="13"/>
      <c r="K486" s="2">
        <v>12</v>
      </c>
      <c r="L486" s="2">
        <f t="shared" si="74"/>
        <v>12</v>
      </c>
      <c r="N486" s="7">
        <f t="shared" si="75"/>
        <v>12</v>
      </c>
    </row>
    <row r="487" spans="2:14" ht="12.75" customHeight="1" x14ac:dyDescent="0.2">
      <c r="B487" s="4">
        <v>2003</v>
      </c>
      <c r="C487" s="2" t="s">
        <v>40</v>
      </c>
      <c r="D487" s="4" t="s">
        <v>5</v>
      </c>
      <c r="E487" s="4" t="s">
        <v>41</v>
      </c>
      <c r="F487" s="2" t="s">
        <v>150</v>
      </c>
      <c r="G487" s="1" t="s">
        <v>387</v>
      </c>
      <c r="H487" s="13"/>
      <c r="J487" s="2">
        <v>9</v>
      </c>
      <c r="L487" s="2">
        <f t="shared" si="74"/>
        <v>9</v>
      </c>
      <c r="M487" s="2" t="s">
        <v>565</v>
      </c>
      <c r="N487" s="7">
        <f t="shared" si="75"/>
        <v>18</v>
      </c>
    </row>
    <row r="488" spans="2:14" ht="12.75" customHeight="1" x14ac:dyDescent="0.2">
      <c r="B488" s="4">
        <v>2005</v>
      </c>
      <c r="C488" s="2" t="s">
        <v>334</v>
      </c>
      <c r="D488" s="4" t="s">
        <v>17</v>
      </c>
      <c r="E488" s="4" t="s">
        <v>2</v>
      </c>
      <c r="F488" s="2" t="s">
        <v>150</v>
      </c>
      <c r="G488" s="1" t="s">
        <v>43</v>
      </c>
      <c r="H488" s="13"/>
      <c r="I488" s="2">
        <v>6</v>
      </c>
      <c r="L488" s="2">
        <f t="shared" si="74"/>
        <v>6</v>
      </c>
      <c r="N488" s="7">
        <f t="shared" si="75"/>
        <v>6</v>
      </c>
    </row>
    <row r="489" spans="2:14" ht="12.75" customHeight="1" x14ac:dyDescent="0.2">
      <c r="B489" s="4">
        <v>2005</v>
      </c>
      <c r="C489" s="2" t="s">
        <v>180</v>
      </c>
      <c r="D489" s="4" t="s">
        <v>12</v>
      </c>
      <c r="E489" s="4" t="s">
        <v>14</v>
      </c>
      <c r="F489" s="2" t="s">
        <v>221</v>
      </c>
      <c r="G489" s="1" t="s">
        <v>59</v>
      </c>
      <c r="H489" s="13"/>
      <c r="K489" s="2">
        <v>12</v>
      </c>
      <c r="L489" s="2">
        <f t="shared" si="74"/>
        <v>12</v>
      </c>
      <c r="N489" s="7">
        <f t="shared" si="75"/>
        <v>12</v>
      </c>
    </row>
    <row r="490" spans="2:14" ht="12.75" customHeight="1" x14ac:dyDescent="0.2">
      <c r="B490" s="4">
        <v>2005</v>
      </c>
      <c r="C490" s="2" t="s">
        <v>32</v>
      </c>
      <c r="D490" s="4" t="s">
        <v>17</v>
      </c>
      <c r="E490" s="4" t="s">
        <v>14</v>
      </c>
      <c r="F490" s="2" t="s">
        <v>221</v>
      </c>
      <c r="G490" s="1" t="s">
        <v>388</v>
      </c>
      <c r="H490" s="13"/>
      <c r="I490" s="2">
        <v>6</v>
      </c>
      <c r="L490" s="2">
        <f t="shared" si="74"/>
        <v>6</v>
      </c>
      <c r="M490" s="2" t="s">
        <v>565</v>
      </c>
      <c r="N490" s="7">
        <f t="shared" si="75"/>
        <v>12</v>
      </c>
    </row>
    <row r="491" spans="2:14" ht="12.75" customHeight="1" x14ac:dyDescent="0.2">
      <c r="B491" s="4">
        <v>2009</v>
      </c>
      <c r="C491" s="2" t="s">
        <v>32</v>
      </c>
      <c r="D491" s="4" t="s">
        <v>1</v>
      </c>
      <c r="E491" s="4" t="s">
        <v>14</v>
      </c>
      <c r="F491" s="2" t="s">
        <v>221</v>
      </c>
      <c r="G491" s="1" t="s">
        <v>389</v>
      </c>
      <c r="H491" s="13"/>
      <c r="L491" s="2">
        <f t="shared" si="74"/>
        <v>0</v>
      </c>
      <c r="N491" s="7">
        <f t="shared" si="75"/>
        <v>0</v>
      </c>
    </row>
    <row r="492" spans="2:14" ht="12.75" customHeight="1" x14ac:dyDescent="0.2">
      <c r="B492" s="4">
        <v>2010</v>
      </c>
      <c r="C492" s="2" t="s">
        <v>135</v>
      </c>
      <c r="D492" s="4" t="s">
        <v>12</v>
      </c>
      <c r="E492" s="4" t="s">
        <v>14</v>
      </c>
      <c r="F492" s="2" t="s">
        <v>221</v>
      </c>
      <c r="G492" s="1" t="s">
        <v>98</v>
      </c>
      <c r="H492" s="16"/>
      <c r="K492" s="2">
        <v>12</v>
      </c>
      <c r="L492" s="2">
        <f t="shared" si="74"/>
        <v>12</v>
      </c>
      <c r="N492" s="7">
        <f t="shared" si="75"/>
        <v>12</v>
      </c>
    </row>
    <row r="493" spans="2:14" ht="12.75" customHeight="1" x14ac:dyDescent="0.2">
      <c r="B493" s="4">
        <v>2010</v>
      </c>
      <c r="C493" s="2" t="s">
        <v>32</v>
      </c>
      <c r="D493" s="4" t="s">
        <v>5</v>
      </c>
      <c r="E493" s="4" t="s">
        <v>14</v>
      </c>
      <c r="F493" s="2" t="s">
        <v>221</v>
      </c>
      <c r="G493" s="1" t="s">
        <v>390</v>
      </c>
      <c r="H493" s="2">
        <v>3</v>
      </c>
      <c r="J493" s="2">
        <v>9</v>
      </c>
      <c r="L493" s="2">
        <f t="shared" si="74"/>
        <v>12</v>
      </c>
      <c r="M493" s="2" t="s">
        <v>565</v>
      </c>
      <c r="N493" s="7">
        <f t="shared" si="75"/>
        <v>24</v>
      </c>
    </row>
    <row r="494" spans="2:14" x14ac:dyDescent="0.2">
      <c r="G494" s="5" t="s">
        <v>563</v>
      </c>
      <c r="H494" s="14">
        <f>SUM(H481:H493)</f>
        <v>3</v>
      </c>
      <c r="I494" s="14">
        <f t="shared" ref="I494:N494" si="76">SUM(I481:I493)</f>
        <v>24</v>
      </c>
      <c r="J494" s="14">
        <f t="shared" si="76"/>
        <v>27</v>
      </c>
      <c r="K494" s="14">
        <f t="shared" si="76"/>
        <v>60</v>
      </c>
      <c r="L494" s="14">
        <f t="shared" si="76"/>
        <v>114</v>
      </c>
      <c r="M494" s="14">
        <f t="shared" si="76"/>
        <v>0</v>
      </c>
      <c r="N494" s="15">
        <f t="shared" si="76"/>
        <v>156</v>
      </c>
    </row>
    <row r="495" spans="2:14" x14ac:dyDescent="0.2">
      <c r="G495" s="1"/>
    </row>
    <row r="496" spans="2:14" x14ac:dyDescent="0.2">
      <c r="B496" s="2" t="s">
        <v>391</v>
      </c>
      <c r="G496" s="1"/>
    </row>
    <row r="497" spans="2:14" x14ac:dyDescent="0.2">
      <c r="G497" s="1"/>
    </row>
    <row r="498" spans="2:14" ht="12.75" customHeight="1" x14ac:dyDescent="0.2">
      <c r="B498" s="4">
        <v>2003</v>
      </c>
      <c r="C498" s="2" t="s">
        <v>46</v>
      </c>
      <c r="D498" s="4" t="s">
        <v>1</v>
      </c>
      <c r="E498" s="4" t="s">
        <v>14</v>
      </c>
      <c r="F498" s="2" t="s">
        <v>221</v>
      </c>
      <c r="G498" s="1" t="s">
        <v>392</v>
      </c>
      <c r="H498" s="13"/>
      <c r="L498" s="2">
        <f t="shared" ref="L498:L506" si="77">SUM(H498:K498)</f>
        <v>0</v>
      </c>
      <c r="N498" s="7">
        <f t="shared" ref="N498:N506" si="78">IF(OR(M498=0,M498=""),L498,L498*2)</f>
        <v>0</v>
      </c>
    </row>
    <row r="499" spans="2:14" ht="12.75" customHeight="1" x14ac:dyDescent="0.2">
      <c r="B499" s="4">
        <v>2003</v>
      </c>
      <c r="C499" s="2" t="s">
        <v>393</v>
      </c>
      <c r="D499" s="4" t="s">
        <v>5</v>
      </c>
      <c r="E499" s="4" t="s">
        <v>14</v>
      </c>
      <c r="F499" s="2" t="s">
        <v>221</v>
      </c>
      <c r="G499" s="1" t="s">
        <v>37</v>
      </c>
      <c r="H499" s="13"/>
      <c r="J499" s="2">
        <v>9</v>
      </c>
      <c r="L499" s="2">
        <f t="shared" si="77"/>
        <v>9</v>
      </c>
      <c r="N499" s="7">
        <f t="shared" si="78"/>
        <v>9</v>
      </c>
    </row>
    <row r="500" spans="2:14" ht="12.75" customHeight="1" x14ac:dyDescent="0.2">
      <c r="B500" s="4">
        <v>2005</v>
      </c>
      <c r="C500" s="2" t="s">
        <v>135</v>
      </c>
      <c r="D500" s="4" t="s">
        <v>12</v>
      </c>
      <c r="E500" s="4" t="s">
        <v>14</v>
      </c>
      <c r="F500" s="2" t="s">
        <v>221</v>
      </c>
      <c r="G500" s="1" t="s">
        <v>163</v>
      </c>
      <c r="H500" s="13"/>
      <c r="K500" s="2">
        <v>12</v>
      </c>
      <c r="L500" s="2">
        <f t="shared" si="77"/>
        <v>12</v>
      </c>
      <c r="N500" s="7">
        <f t="shared" si="78"/>
        <v>12</v>
      </c>
    </row>
    <row r="501" spans="2:14" ht="12.75" customHeight="1" x14ac:dyDescent="0.2">
      <c r="B501" s="4">
        <v>2005</v>
      </c>
      <c r="C501" s="2" t="s">
        <v>32</v>
      </c>
      <c r="D501" s="4" t="s">
        <v>5</v>
      </c>
      <c r="E501" s="4" t="s">
        <v>14</v>
      </c>
      <c r="F501" s="2" t="s">
        <v>221</v>
      </c>
      <c r="G501" s="1" t="s">
        <v>394</v>
      </c>
      <c r="H501" s="13"/>
      <c r="J501" s="2">
        <v>9</v>
      </c>
      <c r="L501" s="2">
        <f t="shared" si="77"/>
        <v>9</v>
      </c>
      <c r="M501" s="2" t="s">
        <v>565</v>
      </c>
      <c r="N501" s="7">
        <f t="shared" si="78"/>
        <v>18</v>
      </c>
    </row>
    <row r="502" spans="2:14" ht="12.75" customHeight="1" x14ac:dyDescent="0.2">
      <c r="B502" s="4">
        <v>2006</v>
      </c>
      <c r="C502" s="2" t="s">
        <v>195</v>
      </c>
      <c r="D502" s="4" t="s">
        <v>12</v>
      </c>
      <c r="E502" s="4" t="s">
        <v>14</v>
      </c>
      <c r="F502" s="2" t="s">
        <v>247</v>
      </c>
      <c r="G502" s="1" t="s">
        <v>61</v>
      </c>
      <c r="H502" s="13"/>
      <c r="K502" s="2">
        <v>12</v>
      </c>
      <c r="L502" s="2">
        <f t="shared" si="77"/>
        <v>12</v>
      </c>
      <c r="N502" s="7">
        <f t="shared" si="78"/>
        <v>12</v>
      </c>
    </row>
    <row r="503" spans="2:14" ht="12.75" customHeight="1" x14ac:dyDescent="0.2">
      <c r="B503" s="4">
        <v>2006</v>
      </c>
      <c r="C503" s="2" t="s">
        <v>537</v>
      </c>
      <c r="D503" s="4" t="s">
        <v>17</v>
      </c>
      <c r="E503" s="4" t="s">
        <v>14</v>
      </c>
      <c r="F503" s="2" t="s">
        <v>247</v>
      </c>
      <c r="G503" s="1" t="s">
        <v>33</v>
      </c>
      <c r="H503" s="13"/>
      <c r="I503" s="2">
        <v>6</v>
      </c>
      <c r="L503" s="2">
        <f t="shared" si="77"/>
        <v>6</v>
      </c>
      <c r="M503" s="2" t="s">
        <v>565</v>
      </c>
      <c r="N503" s="7">
        <f t="shared" si="78"/>
        <v>12</v>
      </c>
    </row>
    <row r="504" spans="2:14" ht="12.75" customHeight="1" x14ac:dyDescent="0.2">
      <c r="B504" s="4">
        <v>2007</v>
      </c>
      <c r="C504" s="2" t="s">
        <v>78</v>
      </c>
      <c r="D504" s="4" t="s">
        <v>5</v>
      </c>
      <c r="E504" s="4" t="s">
        <v>14</v>
      </c>
      <c r="F504" s="2" t="s">
        <v>247</v>
      </c>
      <c r="G504" s="1" t="s">
        <v>26</v>
      </c>
      <c r="H504" s="13"/>
      <c r="J504" s="2">
        <v>9</v>
      </c>
      <c r="L504" s="2">
        <f t="shared" si="77"/>
        <v>9</v>
      </c>
      <c r="M504" s="2" t="s">
        <v>565</v>
      </c>
      <c r="N504" s="7">
        <f t="shared" si="78"/>
        <v>18</v>
      </c>
    </row>
    <row r="505" spans="2:14" ht="12.75" customHeight="1" x14ac:dyDescent="0.2">
      <c r="B505" s="4">
        <v>2010</v>
      </c>
      <c r="C505" s="2" t="s">
        <v>395</v>
      </c>
      <c r="D505" s="4" t="s">
        <v>12</v>
      </c>
      <c r="E505" s="4" t="s">
        <v>14</v>
      </c>
      <c r="F505" s="2" t="s">
        <v>221</v>
      </c>
      <c r="G505" s="1" t="s">
        <v>396</v>
      </c>
      <c r="H505" s="16"/>
      <c r="K505" s="2">
        <v>12</v>
      </c>
      <c r="L505" s="2">
        <f t="shared" si="77"/>
        <v>12</v>
      </c>
      <c r="N505" s="7">
        <f t="shared" si="78"/>
        <v>12</v>
      </c>
    </row>
    <row r="506" spans="2:14" ht="12.75" customHeight="1" x14ac:dyDescent="0.2">
      <c r="B506" s="4">
        <v>2012</v>
      </c>
      <c r="C506" s="2" t="s">
        <v>160</v>
      </c>
      <c r="D506" s="4" t="s">
        <v>17</v>
      </c>
      <c r="E506" s="4" t="s">
        <v>41</v>
      </c>
      <c r="F506" s="2" t="s">
        <v>247</v>
      </c>
      <c r="G506" s="1" t="s">
        <v>105</v>
      </c>
      <c r="I506" s="2">
        <v>6</v>
      </c>
      <c r="L506" s="2">
        <f t="shared" si="77"/>
        <v>6</v>
      </c>
      <c r="M506" s="2" t="s">
        <v>565</v>
      </c>
      <c r="N506" s="7">
        <f t="shared" si="78"/>
        <v>12</v>
      </c>
    </row>
    <row r="507" spans="2:14" x14ac:dyDescent="0.2">
      <c r="G507" s="5" t="s">
        <v>563</v>
      </c>
      <c r="H507" s="14">
        <f>SUM(H498:H506)</f>
        <v>0</v>
      </c>
      <c r="I507" s="14">
        <f t="shared" ref="I507:N507" si="79">SUM(I498:I506)</f>
        <v>12</v>
      </c>
      <c r="J507" s="14">
        <f t="shared" si="79"/>
        <v>27</v>
      </c>
      <c r="K507" s="14">
        <f t="shared" si="79"/>
        <v>36</v>
      </c>
      <c r="L507" s="14">
        <f t="shared" si="79"/>
        <v>75</v>
      </c>
      <c r="M507" s="14">
        <f t="shared" si="79"/>
        <v>0</v>
      </c>
      <c r="N507" s="15">
        <f t="shared" si="79"/>
        <v>105</v>
      </c>
    </row>
    <row r="508" spans="2:14" x14ac:dyDescent="0.2">
      <c r="G508" s="1"/>
    </row>
    <row r="509" spans="2:14" x14ac:dyDescent="0.2">
      <c r="B509" s="2" t="s">
        <v>397</v>
      </c>
      <c r="G509" s="1"/>
    </row>
    <row r="510" spans="2:14" x14ac:dyDescent="0.2">
      <c r="G510" s="1"/>
    </row>
    <row r="511" spans="2:14" ht="12.75" customHeight="1" x14ac:dyDescent="0.2">
      <c r="B511" s="4">
        <v>1992</v>
      </c>
      <c r="C511" s="2" t="s">
        <v>135</v>
      </c>
      <c r="D511" s="4" t="s">
        <v>166</v>
      </c>
      <c r="E511" s="4" t="s">
        <v>14</v>
      </c>
      <c r="F511" s="2" t="s">
        <v>200</v>
      </c>
      <c r="G511" s="1" t="s">
        <v>33</v>
      </c>
      <c r="H511" s="13"/>
      <c r="L511" s="2">
        <f t="shared" ref="L511:L522" si="80">SUM(H511:K511)</f>
        <v>0</v>
      </c>
      <c r="N511" s="7">
        <f t="shared" ref="N511:N522" si="81">IF(OR(M511=0,M511=""),L511,L511*2)</f>
        <v>0</v>
      </c>
    </row>
    <row r="512" spans="2:14" ht="12.75" customHeight="1" x14ac:dyDescent="0.2">
      <c r="B512" s="4">
        <v>1992</v>
      </c>
      <c r="C512" s="2" t="s">
        <v>32</v>
      </c>
      <c r="D512" s="4" t="s">
        <v>166</v>
      </c>
      <c r="E512" s="4" t="s">
        <v>14</v>
      </c>
      <c r="F512" s="2" t="s">
        <v>200</v>
      </c>
      <c r="G512" s="1" t="s">
        <v>98</v>
      </c>
      <c r="H512" s="13"/>
      <c r="L512" s="2">
        <f t="shared" si="80"/>
        <v>0</v>
      </c>
      <c r="N512" s="7">
        <f t="shared" si="81"/>
        <v>0</v>
      </c>
    </row>
    <row r="513" spans="2:14" ht="12.75" customHeight="1" x14ac:dyDescent="0.2">
      <c r="B513" s="4">
        <v>1993</v>
      </c>
      <c r="C513" s="2" t="s">
        <v>27</v>
      </c>
      <c r="D513" s="4" t="s">
        <v>1</v>
      </c>
      <c r="E513" s="4" t="s">
        <v>6</v>
      </c>
      <c r="F513" s="2" t="s">
        <v>200</v>
      </c>
      <c r="G513" s="1" t="s">
        <v>45</v>
      </c>
      <c r="H513" s="13"/>
      <c r="L513" s="2">
        <f t="shared" si="80"/>
        <v>0</v>
      </c>
      <c r="N513" s="7">
        <f t="shared" si="81"/>
        <v>0</v>
      </c>
    </row>
    <row r="514" spans="2:14" ht="12.75" customHeight="1" x14ac:dyDescent="0.2">
      <c r="B514" s="4">
        <v>1994</v>
      </c>
      <c r="C514" s="2" t="s">
        <v>539</v>
      </c>
      <c r="D514" s="4" t="s">
        <v>210</v>
      </c>
      <c r="E514" s="4" t="s">
        <v>6</v>
      </c>
      <c r="F514" s="2" t="s">
        <v>200</v>
      </c>
      <c r="G514" s="1" t="s">
        <v>98</v>
      </c>
      <c r="H514" s="13"/>
      <c r="L514" s="2">
        <f t="shared" si="80"/>
        <v>0</v>
      </c>
      <c r="N514" s="7">
        <f t="shared" si="81"/>
        <v>0</v>
      </c>
    </row>
    <row r="515" spans="2:14" ht="12.75" customHeight="1" x14ac:dyDescent="0.2">
      <c r="B515" s="4">
        <v>1994</v>
      </c>
      <c r="C515" s="2" t="s">
        <v>60</v>
      </c>
      <c r="D515" s="4" t="s">
        <v>5</v>
      </c>
      <c r="E515" s="4" t="s">
        <v>2</v>
      </c>
      <c r="F515" s="2" t="s">
        <v>200</v>
      </c>
      <c r="G515" s="1" t="s">
        <v>398</v>
      </c>
      <c r="H515" s="13"/>
      <c r="J515" s="2">
        <v>9</v>
      </c>
      <c r="L515" s="2">
        <f t="shared" si="80"/>
        <v>9</v>
      </c>
      <c r="N515" s="7">
        <f t="shared" si="81"/>
        <v>9</v>
      </c>
    </row>
    <row r="516" spans="2:14" ht="12.75" customHeight="1" x14ac:dyDescent="0.2">
      <c r="B516" s="4">
        <v>1996</v>
      </c>
      <c r="C516" s="2" t="s">
        <v>540</v>
      </c>
      <c r="D516" s="4" t="s">
        <v>12</v>
      </c>
      <c r="E516" s="4" t="s">
        <v>14</v>
      </c>
      <c r="F516" s="2" t="s">
        <v>177</v>
      </c>
      <c r="G516" s="1" t="s">
        <v>399</v>
      </c>
      <c r="H516" s="13">
        <v>3</v>
      </c>
      <c r="K516" s="2">
        <v>12</v>
      </c>
      <c r="L516" s="2">
        <f t="shared" si="80"/>
        <v>15</v>
      </c>
      <c r="M516" s="2" t="s">
        <v>565</v>
      </c>
      <c r="N516" s="7">
        <f t="shared" si="81"/>
        <v>30</v>
      </c>
    </row>
    <row r="517" spans="2:14" ht="12.75" customHeight="1" x14ac:dyDescent="0.2">
      <c r="B517" s="4">
        <v>1996</v>
      </c>
      <c r="C517" s="2" t="s">
        <v>241</v>
      </c>
      <c r="D517" s="4" t="s">
        <v>268</v>
      </c>
      <c r="E517" s="4" t="s">
        <v>269</v>
      </c>
      <c r="F517" s="2" t="s">
        <v>177</v>
      </c>
      <c r="G517" s="1" t="s">
        <v>104</v>
      </c>
      <c r="H517" s="13"/>
      <c r="L517" s="2">
        <f t="shared" si="80"/>
        <v>0</v>
      </c>
      <c r="N517" s="7">
        <f t="shared" si="81"/>
        <v>0</v>
      </c>
    </row>
    <row r="518" spans="2:14" ht="12.75" customHeight="1" x14ac:dyDescent="0.2">
      <c r="B518" s="4">
        <v>1997</v>
      </c>
      <c r="C518" s="2" t="s">
        <v>103</v>
      </c>
      <c r="D518" s="4" t="s">
        <v>1</v>
      </c>
      <c r="E518" s="4" t="s">
        <v>14</v>
      </c>
      <c r="F518" s="2" t="s">
        <v>200</v>
      </c>
      <c r="G518" s="1" t="s">
        <v>400</v>
      </c>
      <c r="H518" s="13">
        <v>3</v>
      </c>
      <c r="L518" s="2">
        <f t="shared" si="80"/>
        <v>3</v>
      </c>
      <c r="N518" s="7">
        <f t="shared" si="81"/>
        <v>3</v>
      </c>
    </row>
    <row r="519" spans="2:14" ht="12.75" customHeight="1" x14ac:dyDescent="0.2">
      <c r="B519" s="4">
        <v>1998</v>
      </c>
      <c r="C519" s="2" t="s">
        <v>30</v>
      </c>
      <c r="D519" s="4" t="s">
        <v>5</v>
      </c>
      <c r="E519" s="4" t="s">
        <v>6</v>
      </c>
      <c r="F519" s="2" t="s">
        <v>200</v>
      </c>
      <c r="G519" s="1" t="s">
        <v>227</v>
      </c>
      <c r="H519" s="13">
        <v>3</v>
      </c>
      <c r="J519" s="2">
        <v>9</v>
      </c>
      <c r="L519" s="2">
        <f t="shared" si="80"/>
        <v>12</v>
      </c>
      <c r="M519" s="2" t="s">
        <v>565</v>
      </c>
      <c r="N519" s="7">
        <f t="shared" si="81"/>
        <v>24</v>
      </c>
    </row>
    <row r="520" spans="2:14" ht="12.75" customHeight="1" x14ac:dyDescent="0.2">
      <c r="B520" s="4">
        <v>1998</v>
      </c>
      <c r="C520" s="2" t="s">
        <v>103</v>
      </c>
      <c r="D520" s="4" t="s">
        <v>5</v>
      </c>
      <c r="E520" s="4" t="s">
        <v>14</v>
      </c>
      <c r="F520" s="2" t="s">
        <v>177</v>
      </c>
      <c r="G520" s="1" t="s">
        <v>401</v>
      </c>
      <c r="H520" s="13">
        <v>3</v>
      </c>
      <c r="J520" s="2">
        <v>9</v>
      </c>
      <c r="L520" s="2">
        <f t="shared" si="80"/>
        <v>12</v>
      </c>
      <c r="N520" s="7">
        <f t="shared" si="81"/>
        <v>12</v>
      </c>
    </row>
    <row r="521" spans="2:14" ht="12.75" customHeight="1" x14ac:dyDescent="0.2">
      <c r="B521" s="4">
        <v>2000</v>
      </c>
      <c r="C521" s="2" t="s">
        <v>76</v>
      </c>
      <c r="D521" s="4" t="s">
        <v>17</v>
      </c>
      <c r="E521" s="4" t="s">
        <v>14</v>
      </c>
      <c r="F521" s="2" t="s">
        <v>177</v>
      </c>
      <c r="G521" s="1" t="s">
        <v>130</v>
      </c>
      <c r="H521" s="13">
        <v>3</v>
      </c>
      <c r="I521" s="2">
        <v>6</v>
      </c>
      <c r="L521" s="2">
        <f t="shared" si="80"/>
        <v>9</v>
      </c>
      <c r="N521" s="7">
        <f t="shared" si="81"/>
        <v>9</v>
      </c>
    </row>
    <row r="522" spans="2:14" ht="12.75" customHeight="1" x14ac:dyDescent="0.2">
      <c r="B522" s="4">
        <v>2000</v>
      </c>
      <c r="C522" s="2" t="s">
        <v>241</v>
      </c>
      <c r="D522" s="4" t="s">
        <v>210</v>
      </c>
      <c r="E522" s="4" t="s">
        <v>2</v>
      </c>
      <c r="F522" s="2" t="s">
        <v>177</v>
      </c>
      <c r="G522" s="1" t="s">
        <v>402</v>
      </c>
      <c r="L522" s="2">
        <f t="shared" si="80"/>
        <v>0</v>
      </c>
      <c r="N522" s="7">
        <f t="shared" si="81"/>
        <v>0</v>
      </c>
    </row>
    <row r="523" spans="2:14" x14ac:dyDescent="0.2">
      <c r="G523" s="5" t="s">
        <v>563</v>
      </c>
      <c r="H523" s="14">
        <f>SUM(H511:H522)</f>
        <v>15</v>
      </c>
      <c r="I523" s="14">
        <f t="shared" ref="I523:N523" si="82">SUM(I511:I522)</f>
        <v>6</v>
      </c>
      <c r="J523" s="14">
        <f t="shared" si="82"/>
        <v>27</v>
      </c>
      <c r="K523" s="14">
        <f t="shared" si="82"/>
        <v>12</v>
      </c>
      <c r="L523" s="14">
        <f t="shared" si="82"/>
        <v>60</v>
      </c>
      <c r="M523" s="14">
        <f t="shared" si="82"/>
        <v>0</v>
      </c>
      <c r="N523" s="15">
        <f t="shared" si="82"/>
        <v>87</v>
      </c>
    </row>
    <row r="524" spans="2:14" x14ac:dyDescent="0.2">
      <c r="G524" s="1"/>
    </row>
    <row r="525" spans="2:14" x14ac:dyDescent="0.2">
      <c r="B525" s="2" t="s">
        <v>403</v>
      </c>
      <c r="G525" s="1"/>
    </row>
    <row r="526" spans="2:14" x14ac:dyDescent="0.2">
      <c r="G526" s="1"/>
    </row>
    <row r="527" spans="2:14" ht="12.75" customHeight="1" x14ac:dyDescent="0.2">
      <c r="B527" s="4">
        <v>1995</v>
      </c>
      <c r="C527" s="2" t="s">
        <v>76</v>
      </c>
      <c r="D527" s="4" t="s">
        <v>1</v>
      </c>
      <c r="E527" s="4" t="s">
        <v>14</v>
      </c>
      <c r="F527" s="2" t="s">
        <v>177</v>
      </c>
      <c r="G527" s="1" t="s">
        <v>404</v>
      </c>
      <c r="H527" s="13"/>
      <c r="L527" s="2">
        <f t="shared" ref="L527:L551" si="83">SUM(H527:K527)</f>
        <v>0</v>
      </c>
      <c r="N527" s="7">
        <f t="shared" ref="N527:N551" si="84">IF(OR(M527=0,M527=""),L527,L527*2)</f>
        <v>0</v>
      </c>
    </row>
    <row r="528" spans="2:14" ht="12.75" customHeight="1" x14ac:dyDescent="0.2">
      <c r="B528" s="4">
        <v>1995</v>
      </c>
      <c r="C528" s="2" t="s">
        <v>30</v>
      </c>
      <c r="D528" s="4" t="s">
        <v>9</v>
      </c>
      <c r="E528" s="4" t="s">
        <v>6</v>
      </c>
      <c r="F528" s="2" t="s">
        <v>177</v>
      </c>
      <c r="G528" s="1" t="s">
        <v>372</v>
      </c>
      <c r="H528" s="13"/>
      <c r="L528" s="2">
        <f t="shared" si="83"/>
        <v>0</v>
      </c>
      <c r="N528" s="7">
        <f t="shared" si="84"/>
        <v>0</v>
      </c>
    </row>
    <row r="529" spans="2:14" ht="12.75" customHeight="1" x14ac:dyDescent="0.2">
      <c r="B529" s="4">
        <v>1996</v>
      </c>
      <c r="C529" s="2" t="s">
        <v>103</v>
      </c>
      <c r="D529" s="4" t="s">
        <v>5</v>
      </c>
      <c r="E529" s="4" t="s">
        <v>14</v>
      </c>
      <c r="F529" s="2" t="s">
        <v>189</v>
      </c>
      <c r="G529" s="1" t="s">
        <v>265</v>
      </c>
      <c r="H529" s="13"/>
      <c r="J529" s="2">
        <v>9</v>
      </c>
      <c r="L529" s="2">
        <f t="shared" si="83"/>
        <v>9</v>
      </c>
      <c r="N529" s="7">
        <f t="shared" si="84"/>
        <v>9</v>
      </c>
    </row>
    <row r="530" spans="2:14" ht="12.75" customHeight="1" x14ac:dyDescent="0.2">
      <c r="B530" s="4">
        <v>1996</v>
      </c>
      <c r="C530" s="2" t="s">
        <v>21</v>
      </c>
      <c r="D530" s="4" t="s">
        <v>17</v>
      </c>
      <c r="E530" s="4" t="s">
        <v>2</v>
      </c>
      <c r="F530" s="2" t="s">
        <v>189</v>
      </c>
      <c r="G530" s="1" t="s">
        <v>405</v>
      </c>
      <c r="H530" s="13">
        <v>3</v>
      </c>
      <c r="I530" s="2">
        <v>6</v>
      </c>
      <c r="L530" s="2">
        <f t="shared" si="83"/>
        <v>9</v>
      </c>
      <c r="N530" s="7">
        <f t="shared" si="84"/>
        <v>9</v>
      </c>
    </row>
    <row r="531" spans="2:14" ht="12.75" customHeight="1" x14ac:dyDescent="0.2">
      <c r="B531" s="4">
        <v>1997</v>
      </c>
      <c r="C531" s="2" t="s">
        <v>180</v>
      </c>
      <c r="D531" s="4" t="s">
        <v>5</v>
      </c>
      <c r="E531" s="4" t="s">
        <v>14</v>
      </c>
      <c r="F531" s="2" t="s">
        <v>189</v>
      </c>
      <c r="G531" s="1" t="s">
        <v>406</v>
      </c>
      <c r="H531" s="13"/>
      <c r="J531" s="2">
        <v>9</v>
      </c>
      <c r="L531" s="2">
        <f t="shared" si="83"/>
        <v>9</v>
      </c>
      <c r="N531" s="7">
        <f t="shared" si="84"/>
        <v>9</v>
      </c>
    </row>
    <row r="532" spans="2:14" ht="12.75" customHeight="1" x14ac:dyDescent="0.2">
      <c r="B532" s="4">
        <v>1997</v>
      </c>
      <c r="C532" s="2" t="s">
        <v>46</v>
      </c>
      <c r="D532" s="4" t="s">
        <v>5</v>
      </c>
      <c r="E532" s="4" t="s">
        <v>14</v>
      </c>
      <c r="F532" s="2" t="s">
        <v>177</v>
      </c>
      <c r="G532" s="1" t="s">
        <v>326</v>
      </c>
      <c r="H532" s="13"/>
      <c r="J532" s="2">
        <v>9</v>
      </c>
      <c r="L532" s="2">
        <f t="shared" si="83"/>
        <v>9</v>
      </c>
      <c r="N532" s="7">
        <f t="shared" si="84"/>
        <v>9</v>
      </c>
    </row>
    <row r="533" spans="2:14" ht="12.75" customHeight="1" x14ac:dyDescent="0.2">
      <c r="B533" s="4">
        <v>1997</v>
      </c>
      <c r="C533" s="2" t="s">
        <v>32</v>
      </c>
      <c r="D533" s="4" t="s">
        <v>5</v>
      </c>
      <c r="E533" s="4" t="s">
        <v>14</v>
      </c>
      <c r="F533" s="2" t="s">
        <v>189</v>
      </c>
      <c r="G533" s="1" t="s">
        <v>45</v>
      </c>
      <c r="H533" s="13"/>
      <c r="J533" s="2">
        <v>9</v>
      </c>
      <c r="L533" s="2">
        <f t="shared" si="83"/>
        <v>9</v>
      </c>
      <c r="M533" s="2" t="s">
        <v>565</v>
      </c>
      <c r="N533" s="7">
        <f t="shared" si="84"/>
        <v>18</v>
      </c>
    </row>
    <row r="534" spans="2:14" ht="12.75" customHeight="1" x14ac:dyDescent="0.2">
      <c r="B534" s="4">
        <v>1997</v>
      </c>
      <c r="C534" s="2" t="s">
        <v>23</v>
      </c>
      <c r="D534" s="4" t="s">
        <v>12</v>
      </c>
      <c r="E534" s="4" t="s">
        <v>2</v>
      </c>
      <c r="F534" s="2" t="s">
        <v>189</v>
      </c>
      <c r="G534" s="1" t="s">
        <v>407</v>
      </c>
      <c r="H534" s="13">
        <v>6</v>
      </c>
      <c r="K534" s="2">
        <v>12</v>
      </c>
      <c r="L534" s="2">
        <f t="shared" si="83"/>
        <v>18</v>
      </c>
      <c r="N534" s="7">
        <f t="shared" si="84"/>
        <v>18</v>
      </c>
    </row>
    <row r="535" spans="2:14" ht="12.75" customHeight="1" x14ac:dyDescent="0.2">
      <c r="B535" s="4">
        <v>1998</v>
      </c>
      <c r="C535" s="2" t="s">
        <v>145</v>
      </c>
      <c r="D535" s="4" t="s">
        <v>12</v>
      </c>
      <c r="E535" s="4" t="s">
        <v>2</v>
      </c>
      <c r="F535" s="2" t="s">
        <v>177</v>
      </c>
      <c r="G535" s="1" t="s">
        <v>13</v>
      </c>
      <c r="H535" s="13"/>
      <c r="K535" s="2">
        <v>12</v>
      </c>
      <c r="L535" s="2">
        <f t="shared" si="83"/>
        <v>12</v>
      </c>
      <c r="N535" s="7">
        <f t="shared" si="84"/>
        <v>12</v>
      </c>
    </row>
    <row r="536" spans="2:14" ht="12.75" customHeight="1" x14ac:dyDescent="0.2">
      <c r="B536" s="4">
        <v>1998</v>
      </c>
      <c r="C536" s="2" t="s">
        <v>153</v>
      </c>
      <c r="D536" s="4" t="s">
        <v>12</v>
      </c>
      <c r="E536" s="4" t="s">
        <v>14</v>
      </c>
      <c r="F536" s="2" t="s">
        <v>189</v>
      </c>
      <c r="G536" s="1" t="s">
        <v>39</v>
      </c>
      <c r="H536" s="13"/>
      <c r="K536" s="2">
        <v>12</v>
      </c>
      <c r="L536" s="2">
        <f t="shared" si="83"/>
        <v>12</v>
      </c>
      <c r="N536" s="7">
        <f t="shared" si="84"/>
        <v>12</v>
      </c>
    </row>
    <row r="537" spans="2:14" ht="12.75" customHeight="1" x14ac:dyDescent="0.2">
      <c r="B537" s="4">
        <v>1998</v>
      </c>
      <c r="C537" s="2" t="s">
        <v>46</v>
      </c>
      <c r="D537" s="4" t="s">
        <v>12</v>
      </c>
      <c r="E537" s="4" t="s">
        <v>14</v>
      </c>
      <c r="F537" s="2" t="s">
        <v>177</v>
      </c>
      <c r="G537" s="1" t="s">
        <v>408</v>
      </c>
      <c r="H537" s="13"/>
      <c r="K537" s="2">
        <v>12</v>
      </c>
      <c r="L537" s="2">
        <f t="shared" si="83"/>
        <v>12</v>
      </c>
      <c r="N537" s="7">
        <f t="shared" si="84"/>
        <v>12</v>
      </c>
    </row>
    <row r="538" spans="2:14" ht="12.75" customHeight="1" x14ac:dyDescent="0.2">
      <c r="B538" s="4">
        <v>1998</v>
      </c>
      <c r="C538" s="2" t="s">
        <v>32</v>
      </c>
      <c r="D538" s="4" t="s">
        <v>12</v>
      </c>
      <c r="E538" s="4" t="s">
        <v>14</v>
      </c>
      <c r="F538" s="2" t="s">
        <v>177</v>
      </c>
      <c r="G538" s="1" t="s">
        <v>163</v>
      </c>
      <c r="H538" s="13"/>
      <c r="K538" s="2">
        <v>12</v>
      </c>
      <c r="L538" s="2">
        <f t="shared" si="83"/>
        <v>12</v>
      </c>
      <c r="M538" s="2" t="s">
        <v>565</v>
      </c>
      <c r="N538" s="7">
        <f t="shared" si="84"/>
        <v>24</v>
      </c>
    </row>
    <row r="539" spans="2:14" ht="12.75" customHeight="1" x14ac:dyDescent="0.2">
      <c r="B539" s="4">
        <v>1998</v>
      </c>
      <c r="C539" s="2" t="s">
        <v>128</v>
      </c>
      <c r="D539" s="4" t="s">
        <v>12</v>
      </c>
      <c r="E539" s="4" t="s">
        <v>2</v>
      </c>
      <c r="F539" s="2" t="s">
        <v>189</v>
      </c>
      <c r="G539" s="1" t="s">
        <v>409</v>
      </c>
      <c r="H539" s="13"/>
      <c r="K539" s="2">
        <v>12</v>
      </c>
      <c r="L539" s="2">
        <f t="shared" si="83"/>
        <v>12</v>
      </c>
      <c r="M539" s="2" t="s">
        <v>565</v>
      </c>
      <c r="N539" s="7">
        <f t="shared" si="84"/>
        <v>24</v>
      </c>
    </row>
    <row r="540" spans="2:14" ht="12.75" customHeight="1" x14ac:dyDescent="0.2">
      <c r="B540" s="4">
        <v>1999</v>
      </c>
      <c r="C540" s="2" t="s">
        <v>76</v>
      </c>
      <c r="D540" s="4" t="s">
        <v>12</v>
      </c>
      <c r="E540" s="4" t="s">
        <v>14</v>
      </c>
      <c r="F540" s="2" t="s">
        <v>177</v>
      </c>
      <c r="G540" s="1" t="s">
        <v>15</v>
      </c>
      <c r="H540" s="13"/>
      <c r="K540" s="2">
        <v>12</v>
      </c>
      <c r="L540" s="2">
        <f t="shared" si="83"/>
        <v>12</v>
      </c>
      <c r="N540" s="7">
        <f t="shared" si="84"/>
        <v>12</v>
      </c>
    </row>
    <row r="541" spans="2:14" ht="12.75" customHeight="1" x14ac:dyDescent="0.2">
      <c r="B541" s="4">
        <v>1999</v>
      </c>
      <c r="C541" s="2" t="s">
        <v>23</v>
      </c>
      <c r="D541" s="4" t="s">
        <v>12</v>
      </c>
      <c r="E541" s="4" t="s">
        <v>2</v>
      </c>
      <c r="F541" s="2" t="s">
        <v>177</v>
      </c>
      <c r="G541" s="1" t="s">
        <v>39</v>
      </c>
      <c r="H541" s="13"/>
      <c r="K541" s="2">
        <v>12</v>
      </c>
      <c r="L541" s="2">
        <f t="shared" si="83"/>
        <v>12</v>
      </c>
      <c r="N541" s="7">
        <f t="shared" si="84"/>
        <v>12</v>
      </c>
    </row>
    <row r="542" spans="2:14" ht="12.75" customHeight="1" x14ac:dyDescent="0.2">
      <c r="B542" s="4">
        <v>1999</v>
      </c>
      <c r="C542" s="2" t="s">
        <v>128</v>
      </c>
      <c r="D542" s="4" t="s">
        <v>12</v>
      </c>
      <c r="E542" s="4" t="s">
        <v>2</v>
      </c>
      <c r="F542" s="2" t="s">
        <v>177</v>
      </c>
      <c r="G542" s="1" t="s">
        <v>26</v>
      </c>
      <c r="H542" s="13"/>
      <c r="K542" s="2">
        <v>12</v>
      </c>
      <c r="L542" s="2">
        <f t="shared" si="83"/>
        <v>12</v>
      </c>
      <c r="M542" s="2" t="s">
        <v>565</v>
      </c>
      <c r="N542" s="7">
        <f t="shared" si="84"/>
        <v>24</v>
      </c>
    </row>
    <row r="543" spans="2:14" ht="12.75" customHeight="1" x14ac:dyDescent="0.2">
      <c r="B543" s="4">
        <v>2000</v>
      </c>
      <c r="C543" s="2" t="s">
        <v>78</v>
      </c>
      <c r="D543" s="4" t="s">
        <v>12</v>
      </c>
      <c r="E543" s="4" t="s">
        <v>14</v>
      </c>
      <c r="F543" s="2" t="s">
        <v>177</v>
      </c>
      <c r="G543" s="1" t="s">
        <v>410</v>
      </c>
      <c r="H543" s="13"/>
      <c r="K543" s="2">
        <v>12</v>
      </c>
      <c r="L543" s="2">
        <f t="shared" si="83"/>
        <v>12</v>
      </c>
      <c r="M543" s="2" t="s">
        <v>565</v>
      </c>
      <c r="N543" s="7">
        <f t="shared" si="84"/>
        <v>24</v>
      </c>
    </row>
    <row r="544" spans="2:14" ht="12.75" customHeight="1" x14ac:dyDescent="0.2">
      <c r="B544" s="4">
        <v>2000</v>
      </c>
      <c r="C544" s="2" t="s">
        <v>153</v>
      </c>
      <c r="D544" s="4" t="s">
        <v>12</v>
      </c>
      <c r="E544" s="4" t="s">
        <v>14</v>
      </c>
      <c r="F544" s="2" t="s">
        <v>177</v>
      </c>
      <c r="G544" s="1" t="s">
        <v>411</v>
      </c>
      <c r="H544" s="13"/>
      <c r="K544" s="2">
        <v>12</v>
      </c>
      <c r="L544" s="2">
        <f t="shared" si="83"/>
        <v>12</v>
      </c>
      <c r="N544" s="7">
        <f t="shared" si="84"/>
        <v>12</v>
      </c>
    </row>
    <row r="545" spans="2:14" ht="12.75" customHeight="1" x14ac:dyDescent="0.2">
      <c r="B545" s="4">
        <v>2000</v>
      </c>
      <c r="C545" s="2" t="s">
        <v>135</v>
      </c>
      <c r="D545" s="4" t="s">
        <v>12</v>
      </c>
      <c r="E545" s="4" t="s">
        <v>14</v>
      </c>
      <c r="F545" s="2" t="s">
        <v>189</v>
      </c>
      <c r="G545" s="1" t="s">
        <v>75</v>
      </c>
      <c r="H545" s="13"/>
      <c r="K545" s="2">
        <v>12</v>
      </c>
      <c r="L545" s="2">
        <f t="shared" si="83"/>
        <v>12</v>
      </c>
      <c r="N545" s="7">
        <f t="shared" si="84"/>
        <v>12</v>
      </c>
    </row>
    <row r="546" spans="2:14" ht="12.75" customHeight="1" x14ac:dyDescent="0.2">
      <c r="B546" s="4">
        <v>2000</v>
      </c>
      <c r="C546" s="2" t="s">
        <v>143</v>
      </c>
      <c r="D546" s="4" t="s">
        <v>12</v>
      </c>
      <c r="E546" s="4" t="s">
        <v>14</v>
      </c>
      <c r="F546" s="2" t="s">
        <v>189</v>
      </c>
      <c r="G546" s="1" t="s">
        <v>336</v>
      </c>
      <c r="H546" s="13"/>
      <c r="K546" s="2">
        <v>12</v>
      </c>
      <c r="L546" s="2">
        <f t="shared" si="83"/>
        <v>12</v>
      </c>
      <c r="N546" s="7">
        <f t="shared" si="84"/>
        <v>12</v>
      </c>
    </row>
    <row r="547" spans="2:14" ht="12.75" customHeight="1" x14ac:dyDescent="0.2">
      <c r="B547" s="4">
        <v>2000</v>
      </c>
      <c r="C547" s="2" t="s">
        <v>23</v>
      </c>
      <c r="D547" s="4" t="s">
        <v>12</v>
      </c>
      <c r="E547" s="4" t="s">
        <v>2</v>
      </c>
      <c r="F547" s="2" t="s">
        <v>177</v>
      </c>
      <c r="G547" s="1" t="s">
        <v>412</v>
      </c>
      <c r="H547" s="13">
        <v>3</v>
      </c>
      <c r="K547" s="2">
        <v>12</v>
      </c>
      <c r="L547" s="2">
        <f t="shared" si="83"/>
        <v>15</v>
      </c>
      <c r="N547" s="7">
        <f t="shared" si="84"/>
        <v>15</v>
      </c>
    </row>
    <row r="548" spans="2:14" ht="12.75" customHeight="1" x14ac:dyDescent="0.2">
      <c r="B548" s="4">
        <v>2001</v>
      </c>
      <c r="C548" s="2" t="s">
        <v>76</v>
      </c>
      <c r="D548" s="4" t="s">
        <v>12</v>
      </c>
      <c r="E548" s="4" t="s">
        <v>14</v>
      </c>
      <c r="F548" s="2" t="s">
        <v>189</v>
      </c>
      <c r="G548" s="1" t="s">
        <v>413</v>
      </c>
      <c r="H548" s="13"/>
      <c r="K548" s="2">
        <v>12</v>
      </c>
      <c r="L548" s="2">
        <f t="shared" si="83"/>
        <v>12</v>
      </c>
      <c r="N548" s="7">
        <f t="shared" si="84"/>
        <v>12</v>
      </c>
    </row>
    <row r="549" spans="2:14" ht="12.75" customHeight="1" x14ac:dyDescent="0.2">
      <c r="B549" s="4">
        <v>2001</v>
      </c>
      <c r="C549" s="2" t="s">
        <v>145</v>
      </c>
      <c r="D549" s="4" t="s">
        <v>12</v>
      </c>
      <c r="E549" s="4" t="s">
        <v>2</v>
      </c>
      <c r="F549" s="2" t="s">
        <v>177</v>
      </c>
      <c r="G549" s="1" t="s">
        <v>414</v>
      </c>
      <c r="H549" s="13">
        <v>3</v>
      </c>
      <c r="K549" s="2">
        <v>12</v>
      </c>
      <c r="L549" s="2">
        <f t="shared" si="83"/>
        <v>15</v>
      </c>
      <c r="N549" s="7">
        <f t="shared" si="84"/>
        <v>15</v>
      </c>
    </row>
    <row r="550" spans="2:14" ht="12.75" customHeight="1" x14ac:dyDescent="0.2">
      <c r="B550" s="4">
        <v>2001</v>
      </c>
      <c r="C550" s="2" t="s">
        <v>103</v>
      </c>
      <c r="D550" s="4" t="s">
        <v>5</v>
      </c>
      <c r="E550" s="4" t="s">
        <v>14</v>
      </c>
      <c r="F550" s="2" t="s">
        <v>177</v>
      </c>
      <c r="G550" s="1" t="s">
        <v>415</v>
      </c>
      <c r="H550" s="13"/>
      <c r="J550" s="2">
        <v>9</v>
      </c>
      <c r="L550" s="2">
        <f t="shared" si="83"/>
        <v>9</v>
      </c>
      <c r="N550" s="7">
        <f t="shared" si="84"/>
        <v>9</v>
      </c>
    </row>
    <row r="551" spans="2:14" ht="12.75" customHeight="1" x14ac:dyDescent="0.2">
      <c r="B551" s="4">
        <v>2006</v>
      </c>
      <c r="C551" s="2" t="s">
        <v>153</v>
      </c>
      <c r="D551" s="4" t="s">
        <v>1</v>
      </c>
      <c r="E551" s="4" t="s">
        <v>14</v>
      </c>
      <c r="F551" s="2" t="s">
        <v>189</v>
      </c>
      <c r="G551" s="1" t="s">
        <v>406</v>
      </c>
      <c r="L551" s="2">
        <f t="shared" si="83"/>
        <v>0</v>
      </c>
      <c r="N551" s="7">
        <f t="shared" si="84"/>
        <v>0</v>
      </c>
    </row>
    <row r="552" spans="2:14" x14ac:dyDescent="0.2">
      <c r="G552" s="5" t="s">
        <v>563</v>
      </c>
      <c r="H552" s="14">
        <f>SUM(H527:H551)</f>
        <v>15</v>
      </c>
      <c r="I552" s="14">
        <f t="shared" ref="I552:N552" si="85">SUM(I527:I551)</f>
        <v>6</v>
      </c>
      <c r="J552" s="14">
        <f t="shared" si="85"/>
        <v>45</v>
      </c>
      <c r="K552" s="14">
        <f t="shared" si="85"/>
        <v>192</v>
      </c>
      <c r="L552" s="14">
        <f t="shared" si="85"/>
        <v>258</v>
      </c>
      <c r="M552" s="14">
        <f t="shared" si="85"/>
        <v>0</v>
      </c>
      <c r="N552" s="15">
        <f t="shared" si="85"/>
        <v>315</v>
      </c>
    </row>
    <row r="553" spans="2:14" x14ac:dyDescent="0.2">
      <c r="G553" s="1"/>
    </row>
    <row r="554" spans="2:14" x14ac:dyDescent="0.2">
      <c r="B554" s="2" t="s">
        <v>416</v>
      </c>
      <c r="G554" s="1"/>
    </row>
    <row r="555" spans="2:14" x14ac:dyDescent="0.2">
      <c r="G555" s="1"/>
    </row>
    <row r="556" spans="2:14" x14ac:dyDescent="0.2">
      <c r="G556" s="1"/>
    </row>
    <row r="557" spans="2:14" ht="12.75" customHeight="1" x14ac:dyDescent="0.2">
      <c r="B557" s="4">
        <v>1993</v>
      </c>
      <c r="C557" s="2" t="s">
        <v>78</v>
      </c>
      <c r="D557" s="4" t="s">
        <v>9</v>
      </c>
      <c r="E557" s="4" t="s">
        <v>14</v>
      </c>
      <c r="F557" s="2" t="s">
        <v>196</v>
      </c>
      <c r="G557" s="1" t="s">
        <v>42</v>
      </c>
      <c r="H557" s="13"/>
      <c r="L557" s="2">
        <f t="shared" ref="L557:L568" si="86">SUM(H557:K557)</f>
        <v>0</v>
      </c>
      <c r="N557" s="7">
        <f t="shared" ref="N557:N568" si="87">IF(OR(M557=0,M557=""),L557,L557*2)</f>
        <v>0</v>
      </c>
    </row>
    <row r="558" spans="2:14" ht="12.75" customHeight="1" x14ac:dyDescent="0.2">
      <c r="B558" s="4">
        <v>1994</v>
      </c>
      <c r="C558" s="2" t="s">
        <v>541</v>
      </c>
      <c r="D558" s="4" t="s">
        <v>351</v>
      </c>
      <c r="E558" s="4" t="s">
        <v>6</v>
      </c>
      <c r="F558" s="2" t="s">
        <v>177</v>
      </c>
      <c r="G558" s="1" t="s">
        <v>417</v>
      </c>
      <c r="H558" s="13"/>
      <c r="L558" s="2">
        <f t="shared" si="86"/>
        <v>0</v>
      </c>
      <c r="N558" s="7">
        <f t="shared" si="87"/>
        <v>0</v>
      </c>
    </row>
    <row r="559" spans="2:14" ht="12.75" customHeight="1" x14ac:dyDescent="0.2">
      <c r="B559" s="4">
        <v>1994</v>
      </c>
      <c r="C559" s="2" t="s">
        <v>542</v>
      </c>
      <c r="D559" s="4" t="s">
        <v>5</v>
      </c>
      <c r="E559" s="4" t="s">
        <v>2</v>
      </c>
      <c r="F559" s="2" t="s">
        <v>177</v>
      </c>
      <c r="G559" s="1" t="s">
        <v>75</v>
      </c>
      <c r="H559" s="13"/>
      <c r="J559" s="2">
        <v>9</v>
      </c>
      <c r="L559" s="2">
        <f t="shared" si="86"/>
        <v>9</v>
      </c>
      <c r="M559" s="2" t="s">
        <v>565</v>
      </c>
      <c r="N559" s="7">
        <f t="shared" si="87"/>
        <v>18</v>
      </c>
    </row>
    <row r="560" spans="2:14" ht="12.75" customHeight="1" x14ac:dyDescent="0.2">
      <c r="B560" s="4">
        <v>1995</v>
      </c>
      <c r="C560" s="2" t="s">
        <v>275</v>
      </c>
      <c r="D560" s="4" t="s">
        <v>52</v>
      </c>
      <c r="E560" s="4" t="s">
        <v>269</v>
      </c>
      <c r="F560" s="2" t="s">
        <v>177</v>
      </c>
      <c r="G560" s="1" t="s">
        <v>418</v>
      </c>
      <c r="H560" s="13"/>
      <c r="L560" s="2">
        <f t="shared" si="86"/>
        <v>0</v>
      </c>
      <c r="N560" s="7">
        <f t="shared" si="87"/>
        <v>0</v>
      </c>
    </row>
    <row r="561" spans="2:14" ht="12.75" customHeight="1" x14ac:dyDescent="0.2">
      <c r="B561" s="4">
        <v>1997</v>
      </c>
      <c r="C561" s="2" t="s">
        <v>27</v>
      </c>
      <c r="D561" s="4" t="s">
        <v>12</v>
      </c>
      <c r="E561" s="4" t="s">
        <v>6</v>
      </c>
      <c r="F561" s="2" t="s">
        <v>177</v>
      </c>
      <c r="G561" s="1" t="s">
        <v>43</v>
      </c>
      <c r="H561" s="13"/>
      <c r="K561" s="2">
        <v>12</v>
      </c>
      <c r="L561" s="2">
        <f t="shared" si="86"/>
        <v>12</v>
      </c>
      <c r="N561" s="7">
        <f t="shared" si="87"/>
        <v>12</v>
      </c>
    </row>
    <row r="562" spans="2:14" ht="12.75" customHeight="1" x14ac:dyDescent="0.2">
      <c r="B562" s="4">
        <v>1998</v>
      </c>
      <c r="C562" s="2" t="s">
        <v>27</v>
      </c>
      <c r="D562" s="4" t="s">
        <v>5</v>
      </c>
      <c r="E562" s="4" t="s">
        <v>6</v>
      </c>
      <c r="F562" s="2" t="s">
        <v>196</v>
      </c>
      <c r="G562" s="1" t="s">
        <v>146</v>
      </c>
      <c r="H562" s="13"/>
      <c r="J562" s="2">
        <v>9</v>
      </c>
      <c r="L562" s="2">
        <f t="shared" si="86"/>
        <v>9</v>
      </c>
      <c r="N562" s="7">
        <f t="shared" si="87"/>
        <v>9</v>
      </c>
    </row>
    <row r="563" spans="2:14" ht="12.75" customHeight="1" x14ac:dyDescent="0.2">
      <c r="B563" s="4">
        <v>1998</v>
      </c>
      <c r="C563" s="2" t="s">
        <v>195</v>
      </c>
      <c r="D563" s="4" t="s">
        <v>12</v>
      </c>
      <c r="E563" s="4" t="s">
        <v>14</v>
      </c>
      <c r="F563" s="2" t="s">
        <v>177</v>
      </c>
      <c r="G563" s="1" t="s">
        <v>20</v>
      </c>
      <c r="H563" s="13"/>
      <c r="K563" s="2">
        <v>12</v>
      </c>
      <c r="L563" s="2">
        <f t="shared" si="86"/>
        <v>12</v>
      </c>
      <c r="N563" s="7">
        <f t="shared" si="87"/>
        <v>12</v>
      </c>
    </row>
    <row r="564" spans="2:14" ht="12.75" customHeight="1" x14ac:dyDescent="0.2">
      <c r="B564" s="4">
        <v>1998</v>
      </c>
      <c r="C564" s="2" t="s">
        <v>103</v>
      </c>
      <c r="D564" s="4" t="s">
        <v>1</v>
      </c>
      <c r="E564" s="4" t="s">
        <v>14</v>
      </c>
      <c r="F564" s="2" t="s">
        <v>177</v>
      </c>
      <c r="G564" s="1" t="s">
        <v>65</v>
      </c>
      <c r="H564" s="13"/>
      <c r="L564" s="2">
        <f t="shared" si="86"/>
        <v>0</v>
      </c>
      <c r="N564" s="7">
        <f t="shared" si="87"/>
        <v>0</v>
      </c>
    </row>
    <row r="565" spans="2:14" ht="12.75" customHeight="1" x14ac:dyDescent="0.2">
      <c r="B565" s="4">
        <v>1999</v>
      </c>
      <c r="C565" s="2" t="s">
        <v>32</v>
      </c>
      <c r="D565" s="4" t="s">
        <v>17</v>
      </c>
      <c r="E565" s="4" t="s">
        <v>14</v>
      </c>
      <c r="F565" s="2" t="s">
        <v>177</v>
      </c>
      <c r="G565" s="1" t="s">
        <v>152</v>
      </c>
      <c r="H565" s="13"/>
      <c r="I565" s="2">
        <v>6</v>
      </c>
      <c r="L565" s="2">
        <f t="shared" si="86"/>
        <v>6</v>
      </c>
      <c r="M565" s="2" t="s">
        <v>565</v>
      </c>
      <c r="N565" s="7">
        <f t="shared" si="87"/>
        <v>12</v>
      </c>
    </row>
    <row r="566" spans="2:14" ht="12.75" customHeight="1" x14ac:dyDescent="0.2">
      <c r="B566" s="4">
        <v>1999</v>
      </c>
      <c r="C566" s="2" t="s">
        <v>279</v>
      </c>
      <c r="D566" s="4" t="s">
        <v>17</v>
      </c>
      <c r="E566" s="4" t="s">
        <v>14</v>
      </c>
      <c r="F566" s="2" t="s">
        <v>177</v>
      </c>
      <c r="G566" s="1" t="s">
        <v>193</v>
      </c>
      <c r="H566" s="13"/>
      <c r="I566" s="2">
        <v>6</v>
      </c>
      <c r="L566" s="2">
        <f t="shared" si="86"/>
        <v>6</v>
      </c>
      <c r="N566" s="7">
        <f t="shared" si="87"/>
        <v>6</v>
      </c>
    </row>
    <row r="567" spans="2:14" ht="12.75" customHeight="1" x14ac:dyDescent="0.2">
      <c r="B567" s="4">
        <v>2005</v>
      </c>
      <c r="C567" s="2" t="s">
        <v>30</v>
      </c>
      <c r="D567" s="4" t="s">
        <v>17</v>
      </c>
      <c r="E567" s="4" t="s">
        <v>6</v>
      </c>
      <c r="F567" s="2" t="s">
        <v>196</v>
      </c>
      <c r="G567" s="1" t="s">
        <v>75</v>
      </c>
      <c r="H567" s="13"/>
      <c r="I567" s="2">
        <v>6</v>
      </c>
      <c r="L567" s="2">
        <f t="shared" si="86"/>
        <v>6</v>
      </c>
      <c r="M567" s="2" t="s">
        <v>565</v>
      </c>
      <c r="N567" s="7">
        <f t="shared" si="87"/>
        <v>12</v>
      </c>
    </row>
    <row r="568" spans="2:14" ht="12.75" customHeight="1" x14ac:dyDescent="0.2">
      <c r="B568" s="4">
        <v>2005</v>
      </c>
      <c r="C568" s="2" t="s">
        <v>292</v>
      </c>
      <c r="D568" s="4" t="s">
        <v>298</v>
      </c>
      <c r="E568" s="4" t="s">
        <v>14</v>
      </c>
      <c r="F568" s="2" t="s">
        <v>196</v>
      </c>
      <c r="G568" s="1" t="s">
        <v>419</v>
      </c>
      <c r="H568" s="2">
        <v>6</v>
      </c>
      <c r="J568" s="2">
        <v>9</v>
      </c>
      <c r="L568" s="2">
        <f t="shared" si="86"/>
        <v>15</v>
      </c>
      <c r="M568" s="2" t="s">
        <v>565</v>
      </c>
      <c r="N568" s="7">
        <f t="shared" si="87"/>
        <v>30</v>
      </c>
    </row>
    <row r="569" spans="2:14" x14ac:dyDescent="0.2">
      <c r="G569" s="5" t="s">
        <v>563</v>
      </c>
      <c r="H569" s="14">
        <f>SUM(H557:H568)</f>
        <v>6</v>
      </c>
      <c r="I569" s="14">
        <f t="shared" ref="I569:N569" si="88">SUM(I557:I568)</f>
        <v>18</v>
      </c>
      <c r="J569" s="14">
        <f t="shared" si="88"/>
        <v>27</v>
      </c>
      <c r="K569" s="14">
        <f t="shared" si="88"/>
        <v>24</v>
      </c>
      <c r="L569" s="14">
        <f t="shared" si="88"/>
        <v>75</v>
      </c>
      <c r="M569" s="14">
        <f t="shared" si="88"/>
        <v>0</v>
      </c>
      <c r="N569" s="15">
        <f t="shared" si="88"/>
        <v>111</v>
      </c>
    </row>
    <row r="570" spans="2:14" x14ac:dyDescent="0.2">
      <c r="G570" s="1"/>
    </row>
    <row r="571" spans="2:14" x14ac:dyDescent="0.2">
      <c r="B571" s="2" t="s">
        <v>420</v>
      </c>
      <c r="G571" s="1"/>
    </row>
    <row r="572" spans="2:14" x14ac:dyDescent="0.2">
      <c r="G572" s="1"/>
    </row>
    <row r="573" spans="2:14" x14ac:dyDescent="0.2">
      <c r="G573" s="1"/>
    </row>
    <row r="574" spans="2:14" ht="12.75" customHeight="1" x14ac:dyDescent="0.2">
      <c r="B574" s="4">
        <v>1996</v>
      </c>
      <c r="C574" s="2" t="s">
        <v>76</v>
      </c>
      <c r="D574" s="4" t="s">
        <v>12</v>
      </c>
      <c r="E574" s="4" t="s">
        <v>14</v>
      </c>
      <c r="F574" s="2" t="s">
        <v>121</v>
      </c>
      <c r="G574" s="1" t="s">
        <v>421</v>
      </c>
      <c r="H574" s="13">
        <v>3</v>
      </c>
      <c r="K574" s="2">
        <v>12</v>
      </c>
      <c r="L574" s="2">
        <f t="shared" ref="L574:L586" si="89">SUM(H574:K574)</f>
        <v>15</v>
      </c>
      <c r="N574" s="7">
        <f t="shared" ref="N574:N586" si="90">IF(OR(M574=0,M574=""),L574,L574*2)</f>
        <v>15</v>
      </c>
    </row>
    <row r="575" spans="2:14" ht="12.75" customHeight="1" x14ac:dyDescent="0.2">
      <c r="B575" s="4">
        <v>1997</v>
      </c>
      <c r="C575" s="2" t="s">
        <v>46</v>
      </c>
      <c r="D575" s="4" t="s">
        <v>12</v>
      </c>
      <c r="E575" s="4" t="s">
        <v>14</v>
      </c>
      <c r="F575" s="2" t="s">
        <v>121</v>
      </c>
      <c r="G575" s="1" t="s">
        <v>422</v>
      </c>
      <c r="H575" s="13"/>
      <c r="K575" s="2">
        <v>12</v>
      </c>
      <c r="L575" s="2">
        <f t="shared" si="89"/>
        <v>12</v>
      </c>
      <c r="N575" s="7">
        <f t="shared" si="90"/>
        <v>12</v>
      </c>
    </row>
    <row r="576" spans="2:14" ht="12.75" customHeight="1" x14ac:dyDescent="0.2">
      <c r="B576" s="4">
        <v>1998</v>
      </c>
      <c r="C576" s="2" t="s">
        <v>195</v>
      </c>
      <c r="D576" s="4" t="s">
        <v>5</v>
      </c>
      <c r="E576" s="4" t="s">
        <v>14</v>
      </c>
      <c r="F576" s="2" t="s">
        <v>177</v>
      </c>
      <c r="G576" s="1" t="s">
        <v>423</v>
      </c>
      <c r="H576" s="13"/>
      <c r="J576" s="2">
        <v>9</v>
      </c>
      <c r="L576" s="2">
        <f t="shared" si="89"/>
        <v>9</v>
      </c>
      <c r="N576" s="7">
        <f t="shared" si="90"/>
        <v>9</v>
      </c>
    </row>
    <row r="577" spans="2:14" ht="12.75" customHeight="1" x14ac:dyDescent="0.2">
      <c r="B577" s="4">
        <v>1998</v>
      </c>
      <c r="C577" s="2" t="s">
        <v>46</v>
      </c>
      <c r="D577" s="4" t="s">
        <v>5</v>
      </c>
      <c r="E577" s="4" t="s">
        <v>14</v>
      </c>
      <c r="F577" s="2" t="s">
        <v>177</v>
      </c>
      <c r="G577" s="1" t="s">
        <v>26</v>
      </c>
      <c r="H577" s="13"/>
      <c r="J577" s="2">
        <v>9</v>
      </c>
      <c r="L577" s="2">
        <f t="shared" si="89"/>
        <v>9</v>
      </c>
      <c r="N577" s="7">
        <f t="shared" si="90"/>
        <v>9</v>
      </c>
    </row>
    <row r="578" spans="2:14" ht="12.75" customHeight="1" x14ac:dyDescent="0.2">
      <c r="B578" s="4">
        <v>1998</v>
      </c>
      <c r="C578" s="2" t="s">
        <v>23</v>
      </c>
      <c r="D578" s="4" t="s">
        <v>5</v>
      </c>
      <c r="E578" s="4" t="s">
        <v>2</v>
      </c>
      <c r="F578" s="2" t="s">
        <v>177</v>
      </c>
      <c r="G578" s="1" t="s">
        <v>13</v>
      </c>
      <c r="H578" s="13"/>
      <c r="J578" s="2">
        <v>9</v>
      </c>
      <c r="L578" s="2">
        <f t="shared" si="89"/>
        <v>9</v>
      </c>
      <c r="N578" s="7">
        <f t="shared" si="90"/>
        <v>9</v>
      </c>
    </row>
    <row r="579" spans="2:14" ht="12.75" customHeight="1" x14ac:dyDescent="0.2">
      <c r="B579" s="4">
        <v>1999</v>
      </c>
      <c r="C579" s="2" t="s">
        <v>271</v>
      </c>
      <c r="D579" s="4" t="s">
        <v>12</v>
      </c>
      <c r="E579" s="4" t="s">
        <v>14</v>
      </c>
      <c r="F579" s="2" t="s">
        <v>177</v>
      </c>
      <c r="G579" s="1" t="s">
        <v>424</v>
      </c>
      <c r="H579" s="13">
        <v>3</v>
      </c>
      <c r="K579" s="2">
        <v>12</v>
      </c>
      <c r="L579" s="2">
        <f t="shared" si="89"/>
        <v>15</v>
      </c>
      <c r="N579" s="7">
        <f t="shared" si="90"/>
        <v>15</v>
      </c>
    </row>
    <row r="580" spans="2:14" ht="12.75" customHeight="1" x14ac:dyDescent="0.2">
      <c r="B580" s="4">
        <v>2000</v>
      </c>
      <c r="C580" s="2" t="s">
        <v>302</v>
      </c>
      <c r="D580" s="4" t="s">
        <v>17</v>
      </c>
      <c r="E580" s="4" t="s">
        <v>14</v>
      </c>
      <c r="F580" s="2" t="s">
        <v>177</v>
      </c>
      <c r="G580" s="1" t="s">
        <v>33</v>
      </c>
      <c r="H580" s="13"/>
      <c r="I580" s="2">
        <v>6</v>
      </c>
      <c r="L580" s="2">
        <f t="shared" si="89"/>
        <v>6</v>
      </c>
      <c r="N580" s="7">
        <f t="shared" si="90"/>
        <v>6</v>
      </c>
    </row>
    <row r="581" spans="2:14" ht="12.75" customHeight="1" x14ac:dyDescent="0.2">
      <c r="B581" s="4">
        <v>2000</v>
      </c>
      <c r="C581" s="2" t="s">
        <v>40</v>
      </c>
      <c r="D581" s="4" t="s">
        <v>17</v>
      </c>
      <c r="E581" s="4" t="s">
        <v>41</v>
      </c>
      <c r="F581" s="2" t="s">
        <v>177</v>
      </c>
      <c r="G581" s="1" t="s">
        <v>425</v>
      </c>
      <c r="H581" s="13">
        <v>3</v>
      </c>
      <c r="I581" s="2">
        <v>6</v>
      </c>
      <c r="L581" s="2">
        <f t="shared" si="89"/>
        <v>9</v>
      </c>
      <c r="M581" s="2" t="s">
        <v>565</v>
      </c>
      <c r="N581" s="7">
        <f t="shared" si="90"/>
        <v>18</v>
      </c>
    </row>
    <row r="582" spans="2:14" ht="12.75" customHeight="1" x14ac:dyDescent="0.2">
      <c r="B582" s="4">
        <v>2000</v>
      </c>
      <c r="C582" s="2" t="s">
        <v>180</v>
      </c>
      <c r="D582" s="4" t="s">
        <v>5</v>
      </c>
      <c r="E582" s="4" t="s">
        <v>14</v>
      </c>
      <c r="F582" s="2" t="s">
        <v>177</v>
      </c>
      <c r="G582" s="1" t="s">
        <v>426</v>
      </c>
      <c r="H582" s="13">
        <v>3</v>
      </c>
      <c r="J582" s="2">
        <v>9</v>
      </c>
      <c r="L582" s="2">
        <f t="shared" si="89"/>
        <v>12</v>
      </c>
      <c r="N582" s="7">
        <f t="shared" si="90"/>
        <v>12</v>
      </c>
    </row>
    <row r="583" spans="2:14" ht="12.75" customHeight="1" x14ac:dyDescent="0.2">
      <c r="B583" s="4">
        <v>2001</v>
      </c>
      <c r="C583" s="2" t="s">
        <v>180</v>
      </c>
      <c r="D583" s="4" t="s">
        <v>5</v>
      </c>
      <c r="E583" s="4" t="s">
        <v>14</v>
      </c>
      <c r="F583" s="2" t="s">
        <v>177</v>
      </c>
      <c r="G583" s="1" t="s">
        <v>26</v>
      </c>
      <c r="H583" s="13"/>
      <c r="J583" s="2">
        <v>9</v>
      </c>
      <c r="L583" s="2">
        <f t="shared" si="89"/>
        <v>9</v>
      </c>
      <c r="N583" s="7">
        <f t="shared" si="90"/>
        <v>9</v>
      </c>
    </row>
    <row r="584" spans="2:14" ht="12.75" customHeight="1" x14ac:dyDescent="0.2">
      <c r="B584" s="4">
        <v>2001</v>
      </c>
      <c r="C584" s="2" t="s">
        <v>46</v>
      </c>
      <c r="D584" s="4" t="s">
        <v>12</v>
      </c>
      <c r="E584" s="4" t="s">
        <v>14</v>
      </c>
      <c r="F584" s="2" t="s">
        <v>177</v>
      </c>
      <c r="G584" s="1" t="s">
        <v>163</v>
      </c>
      <c r="H584" s="13"/>
      <c r="K584" s="2">
        <v>12</v>
      </c>
      <c r="L584" s="2">
        <f t="shared" si="89"/>
        <v>12</v>
      </c>
      <c r="N584" s="7">
        <f t="shared" si="90"/>
        <v>12</v>
      </c>
    </row>
    <row r="585" spans="2:14" ht="12.75" customHeight="1" x14ac:dyDescent="0.2">
      <c r="B585" s="4">
        <v>2002</v>
      </c>
      <c r="C585" s="2" t="s">
        <v>292</v>
      </c>
      <c r="D585" s="4" t="s">
        <v>1</v>
      </c>
      <c r="E585" s="4" t="s">
        <v>14</v>
      </c>
      <c r="F585" s="2" t="s">
        <v>121</v>
      </c>
      <c r="G585" s="1" t="s">
        <v>427</v>
      </c>
      <c r="H585" s="13">
        <v>3</v>
      </c>
      <c r="L585" s="2">
        <f t="shared" si="89"/>
        <v>3</v>
      </c>
      <c r="M585" s="2" t="s">
        <v>565</v>
      </c>
      <c r="N585" s="7">
        <f t="shared" si="90"/>
        <v>6</v>
      </c>
    </row>
    <row r="586" spans="2:14" ht="12.75" customHeight="1" x14ac:dyDescent="0.2">
      <c r="B586" s="4">
        <v>2003</v>
      </c>
      <c r="C586" s="2" t="s">
        <v>145</v>
      </c>
      <c r="D586" s="4" t="s">
        <v>12</v>
      </c>
      <c r="E586" s="4" t="s">
        <v>2</v>
      </c>
      <c r="F586" s="2" t="s">
        <v>177</v>
      </c>
      <c r="G586" s="1" t="s">
        <v>428</v>
      </c>
      <c r="H586" s="2">
        <v>3</v>
      </c>
      <c r="K586" s="2">
        <v>12</v>
      </c>
      <c r="L586" s="2">
        <f t="shared" si="89"/>
        <v>15</v>
      </c>
      <c r="N586" s="7">
        <f t="shared" si="90"/>
        <v>15</v>
      </c>
    </row>
    <row r="587" spans="2:14" x14ac:dyDescent="0.2">
      <c r="G587" s="5" t="s">
        <v>563</v>
      </c>
      <c r="H587" s="14">
        <f>SUM(H574:H586)</f>
        <v>18</v>
      </c>
      <c r="I587" s="14">
        <f t="shared" ref="I587:N587" si="91">SUM(I574:I586)</f>
        <v>12</v>
      </c>
      <c r="J587" s="14">
        <f t="shared" si="91"/>
        <v>45</v>
      </c>
      <c r="K587" s="14">
        <f t="shared" si="91"/>
        <v>60</v>
      </c>
      <c r="L587" s="14">
        <f t="shared" si="91"/>
        <v>135</v>
      </c>
      <c r="M587" s="14">
        <f t="shared" si="91"/>
        <v>0</v>
      </c>
      <c r="N587" s="15">
        <f t="shared" si="91"/>
        <v>147</v>
      </c>
    </row>
    <row r="588" spans="2:14" x14ac:dyDescent="0.2">
      <c r="G588" s="1"/>
    </row>
    <row r="589" spans="2:14" x14ac:dyDescent="0.2">
      <c r="B589" s="2" t="s">
        <v>429</v>
      </c>
      <c r="G589" s="1"/>
    </row>
    <row r="590" spans="2:14" x14ac:dyDescent="0.2">
      <c r="G590" s="1"/>
    </row>
    <row r="591" spans="2:14" x14ac:dyDescent="0.2">
      <c r="G591" s="1"/>
    </row>
    <row r="592" spans="2:14" ht="12.75" customHeight="1" x14ac:dyDescent="0.2">
      <c r="B592" s="4">
        <v>1997</v>
      </c>
      <c r="C592" s="2" t="s">
        <v>21</v>
      </c>
      <c r="D592" s="4" t="s">
        <v>5</v>
      </c>
      <c r="E592" s="4" t="s">
        <v>2</v>
      </c>
      <c r="F592" s="2" t="s">
        <v>177</v>
      </c>
      <c r="G592" s="1" t="s">
        <v>33</v>
      </c>
      <c r="H592" s="13"/>
      <c r="J592" s="2">
        <v>9</v>
      </c>
      <c r="L592" s="2">
        <f t="shared" ref="L592:L605" si="92">SUM(H592:K592)</f>
        <v>9</v>
      </c>
      <c r="N592" s="7">
        <f t="shared" ref="N592:N605" si="93">IF(OR(M592=0,M592=""),L592,L592*2)</f>
        <v>9</v>
      </c>
    </row>
    <row r="593" spans="2:14" ht="12.75" customHeight="1" x14ac:dyDescent="0.2">
      <c r="B593" s="4">
        <v>1998</v>
      </c>
      <c r="C593" s="2" t="s">
        <v>76</v>
      </c>
      <c r="D593" s="4" t="s">
        <v>17</v>
      </c>
      <c r="E593" s="4" t="s">
        <v>14</v>
      </c>
      <c r="F593" s="2" t="s">
        <v>154</v>
      </c>
      <c r="G593" s="1" t="s">
        <v>430</v>
      </c>
      <c r="H593" s="13"/>
      <c r="I593" s="2">
        <v>6</v>
      </c>
      <c r="L593" s="2">
        <f t="shared" si="92"/>
        <v>6</v>
      </c>
      <c r="N593" s="7">
        <f t="shared" si="93"/>
        <v>6</v>
      </c>
    </row>
    <row r="594" spans="2:14" ht="12.75" customHeight="1" x14ac:dyDescent="0.2">
      <c r="B594" s="4">
        <v>1999</v>
      </c>
      <c r="C594" s="2" t="s">
        <v>153</v>
      </c>
      <c r="D594" s="4" t="s">
        <v>9</v>
      </c>
      <c r="E594" s="4" t="s">
        <v>14</v>
      </c>
      <c r="F594" s="2" t="s">
        <v>154</v>
      </c>
      <c r="G594" s="1" t="s">
        <v>26</v>
      </c>
      <c r="H594" s="13"/>
      <c r="L594" s="2">
        <f t="shared" si="92"/>
        <v>0</v>
      </c>
      <c r="N594" s="7">
        <f t="shared" si="93"/>
        <v>0</v>
      </c>
    </row>
    <row r="595" spans="2:14" ht="12.75" customHeight="1" x14ac:dyDescent="0.2">
      <c r="B595" s="4">
        <v>1999</v>
      </c>
      <c r="C595" s="2" t="s">
        <v>32</v>
      </c>
      <c r="D595" s="4" t="s">
        <v>5</v>
      </c>
      <c r="E595" s="4" t="s">
        <v>14</v>
      </c>
      <c r="F595" s="2" t="s">
        <v>154</v>
      </c>
      <c r="G595" s="1" t="s">
        <v>431</v>
      </c>
      <c r="H595" s="13"/>
      <c r="J595" s="2">
        <v>9</v>
      </c>
      <c r="L595" s="2">
        <f t="shared" si="92"/>
        <v>9</v>
      </c>
      <c r="M595" s="2" t="s">
        <v>565</v>
      </c>
      <c r="N595" s="7">
        <f t="shared" si="93"/>
        <v>18</v>
      </c>
    </row>
    <row r="596" spans="2:14" ht="12.75" customHeight="1" x14ac:dyDescent="0.2">
      <c r="B596" s="4">
        <v>1999</v>
      </c>
      <c r="C596" s="2" t="s">
        <v>279</v>
      </c>
      <c r="D596" s="4" t="s">
        <v>5</v>
      </c>
      <c r="E596" s="4" t="s">
        <v>14</v>
      </c>
      <c r="F596" s="2" t="s">
        <v>154</v>
      </c>
      <c r="G596" s="1" t="s">
        <v>39</v>
      </c>
      <c r="H596" s="13"/>
      <c r="J596" s="2">
        <v>9</v>
      </c>
      <c r="L596" s="2">
        <f t="shared" si="92"/>
        <v>9</v>
      </c>
      <c r="N596" s="7">
        <f t="shared" si="93"/>
        <v>9</v>
      </c>
    </row>
    <row r="597" spans="2:14" ht="12.75" customHeight="1" x14ac:dyDescent="0.2">
      <c r="B597" s="4">
        <v>2000</v>
      </c>
      <c r="C597" s="2" t="s">
        <v>46</v>
      </c>
      <c r="D597" s="4" t="s">
        <v>12</v>
      </c>
      <c r="E597" s="4" t="s">
        <v>14</v>
      </c>
      <c r="F597" s="2" t="s">
        <v>154</v>
      </c>
      <c r="G597" s="1" t="s">
        <v>432</v>
      </c>
      <c r="H597" s="13">
        <v>3</v>
      </c>
      <c r="K597" s="2">
        <v>12</v>
      </c>
      <c r="L597" s="2">
        <f t="shared" si="92"/>
        <v>15</v>
      </c>
      <c r="N597" s="7">
        <f t="shared" si="93"/>
        <v>15</v>
      </c>
    </row>
    <row r="598" spans="2:14" ht="12.75" customHeight="1" x14ac:dyDescent="0.2">
      <c r="B598" s="4">
        <v>2000</v>
      </c>
      <c r="C598" s="2" t="s">
        <v>32</v>
      </c>
      <c r="D598" s="4" t="s">
        <v>17</v>
      </c>
      <c r="E598" s="4" t="s">
        <v>14</v>
      </c>
      <c r="F598" s="2" t="s">
        <v>177</v>
      </c>
      <c r="G598" s="1" t="s">
        <v>26</v>
      </c>
      <c r="H598" s="13"/>
      <c r="I598" s="2">
        <v>6</v>
      </c>
      <c r="L598" s="2">
        <f t="shared" si="92"/>
        <v>6</v>
      </c>
      <c r="M598" s="2" t="s">
        <v>565</v>
      </c>
      <c r="N598" s="7">
        <f t="shared" si="93"/>
        <v>12</v>
      </c>
    </row>
    <row r="599" spans="2:14" ht="12.75" customHeight="1" x14ac:dyDescent="0.2">
      <c r="B599" s="4">
        <v>2001</v>
      </c>
      <c r="C599" s="2" t="s">
        <v>153</v>
      </c>
      <c r="D599" s="4" t="s">
        <v>17</v>
      </c>
      <c r="E599" s="4" t="s">
        <v>14</v>
      </c>
      <c r="F599" s="2" t="s">
        <v>154</v>
      </c>
      <c r="G599" s="1" t="s">
        <v>157</v>
      </c>
      <c r="H599" s="13"/>
      <c r="I599" s="2">
        <v>6</v>
      </c>
      <c r="L599" s="2">
        <f t="shared" si="92"/>
        <v>6</v>
      </c>
      <c r="N599" s="7">
        <f t="shared" si="93"/>
        <v>6</v>
      </c>
    </row>
    <row r="600" spans="2:14" ht="12.75" customHeight="1" x14ac:dyDescent="0.2">
      <c r="B600" s="4">
        <v>2001</v>
      </c>
      <c r="C600" s="2" t="s">
        <v>32</v>
      </c>
      <c r="D600" s="4" t="s">
        <v>17</v>
      </c>
      <c r="E600" s="4" t="s">
        <v>14</v>
      </c>
      <c r="F600" s="2" t="s">
        <v>154</v>
      </c>
      <c r="G600" s="1" t="s">
        <v>433</v>
      </c>
      <c r="H600" s="13">
        <v>3</v>
      </c>
      <c r="I600" s="2">
        <v>6</v>
      </c>
      <c r="L600" s="2">
        <f t="shared" si="92"/>
        <v>9</v>
      </c>
      <c r="M600" s="2" t="s">
        <v>565</v>
      </c>
      <c r="N600" s="7">
        <f t="shared" si="93"/>
        <v>18</v>
      </c>
    </row>
    <row r="601" spans="2:14" ht="12.75" customHeight="1" x14ac:dyDescent="0.2">
      <c r="B601" s="4">
        <v>2002</v>
      </c>
      <c r="C601" s="2" t="s">
        <v>32</v>
      </c>
      <c r="D601" s="4" t="s">
        <v>5</v>
      </c>
      <c r="E601" s="4" t="s">
        <v>14</v>
      </c>
      <c r="F601" s="2" t="s">
        <v>154</v>
      </c>
      <c r="G601" s="1" t="s">
        <v>163</v>
      </c>
      <c r="H601" s="13"/>
      <c r="J601" s="2">
        <v>9</v>
      </c>
      <c r="L601" s="2">
        <f t="shared" si="92"/>
        <v>9</v>
      </c>
      <c r="M601" s="2" t="s">
        <v>565</v>
      </c>
      <c r="N601" s="7">
        <f t="shared" si="93"/>
        <v>18</v>
      </c>
    </row>
    <row r="602" spans="2:14" ht="12.75" customHeight="1" x14ac:dyDescent="0.2">
      <c r="B602" s="4">
        <v>2003</v>
      </c>
      <c r="C602" s="2" t="s">
        <v>311</v>
      </c>
      <c r="D602" s="4" t="s">
        <v>5</v>
      </c>
      <c r="E602" s="4" t="s">
        <v>6</v>
      </c>
      <c r="F602" s="2" t="s">
        <v>154</v>
      </c>
      <c r="G602" s="1" t="s">
        <v>410</v>
      </c>
      <c r="H602" s="13"/>
      <c r="J602" s="2">
        <v>9</v>
      </c>
      <c r="L602" s="2">
        <f t="shared" si="92"/>
        <v>9</v>
      </c>
      <c r="N602" s="7">
        <f t="shared" si="93"/>
        <v>9</v>
      </c>
    </row>
    <row r="603" spans="2:14" ht="12.75" customHeight="1" x14ac:dyDescent="0.2">
      <c r="B603" s="4">
        <v>2004</v>
      </c>
      <c r="C603" s="2" t="s">
        <v>46</v>
      </c>
      <c r="D603" s="4" t="s">
        <v>12</v>
      </c>
      <c r="E603" s="4" t="s">
        <v>14</v>
      </c>
      <c r="F603" s="2" t="s">
        <v>177</v>
      </c>
      <c r="G603" s="1" t="s">
        <v>65</v>
      </c>
      <c r="H603" s="13"/>
      <c r="K603" s="2">
        <v>12</v>
      </c>
      <c r="L603" s="2">
        <f t="shared" si="92"/>
        <v>12</v>
      </c>
      <c r="N603" s="7">
        <f t="shared" si="93"/>
        <v>12</v>
      </c>
    </row>
    <row r="604" spans="2:14" ht="12.75" customHeight="1" x14ac:dyDescent="0.2">
      <c r="B604" s="4">
        <v>2004</v>
      </c>
      <c r="C604" s="2" t="s">
        <v>292</v>
      </c>
      <c r="D604" s="4" t="s">
        <v>293</v>
      </c>
      <c r="E604" s="4" t="s">
        <v>14</v>
      </c>
      <c r="F604" s="2" t="s">
        <v>177</v>
      </c>
      <c r="G604" s="1" t="s">
        <v>140</v>
      </c>
      <c r="H604" s="13"/>
      <c r="L604" s="2">
        <f t="shared" si="92"/>
        <v>0</v>
      </c>
      <c r="N604" s="7">
        <f t="shared" si="93"/>
        <v>0</v>
      </c>
    </row>
    <row r="605" spans="2:14" ht="12.75" customHeight="1" x14ac:dyDescent="0.2">
      <c r="B605" s="4">
        <v>2005</v>
      </c>
      <c r="C605" s="2" t="s">
        <v>78</v>
      </c>
      <c r="D605" s="4" t="s">
        <v>12</v>
      </c>
      <c r="E605" s="4" t="s">
        <v>14</v>
      </c>
      <c r="F605" s="2" t="s">
        <v>154</v>
      </c>
      <c r="G605" s="1" t="s">
        <v>281</v>
      </c>
      <c r="K605" s="2">
        <v>12</v>
      </c>
      <c r="L605" s="2">
        <f t="shared" si="92"/>
        <v>12</v>
      </c>
      <c r="M605" s="2" t="s">
        <v>565</v>
      </c>
      <c r="N605" s="7">
        <f t="shared" si="93"/>
        <v>24</v>
      </c>
    </row>
    <row r="606" spans="2:14" x14ac:dyDescent="0.2">
      <c r="G606" s="5" t="s">
        <v>563</v>
      </c>
      <c r="H606" s="14">
        <f>SUM(H592:H605)</f>
        <v>6</v>
      </c>
      <c r="I606" s="14">
        <f t="shared" ref="I606:N606" si="94">SUM(I592:I605)</f>
        <v>24</v>
      </c>
      <c r="J606" s="14">
        <f t="shared" si="94"/>
        <v>45</v>
      </c>
      <c r="K606" s="14">
        <f t="shared" si="94"/>
        <v>36</v>
      </c>
      <c r="L606" s="14">
        <f t="shared" si="94"/>
        <v>111</v>
      </c>
      <c r="M606" s="14">
        <f t="shared" si="94"/>
        <v>0</v>
      </c>
      <c r="N606" s="15">
        <f t="shared" si="94"/>
        <v>156</v>
      </c>
    </row>
    <row r="607" spans="2:14" x14ac:dyDescent="0.2">
      <c r="G607" s="1"/>
    </row>
    <row r="608" spans="2:14" x14ac:dyDescent="0.2">
      <c r="B608" s="2" t="s">
        <v>434</v>
      </c>
      <c r="G608" s="1"/>
    </row>
    <row r="609" spans="2:14" x14ac:dyDescent="0.2">
      <c r="G609" s="1"/>
    </row>
    <row r="610" spans="2:14" x14ac:dyDescent="0.2">
      <c r="G610" s="1"/>
    </row>
    <row r="611" spans="2:14" ht="12.75" customHeight="1" x14ac:dyDescent="0.2">
      <c r="B611" s="4">
        <v>1997</v>
      </c>
      <c r="C611" s="2" t="s">
        <v>153</v>
      </c>
      <c r="D611" s="4" t="s">
        <v>17</v>
      </c>
      <c r="E611" s="4" t="s">
        <v>14</v>
      </c>
      <c r="F611" s="2" t="s">
        <v>177</v>
      </c>
      <c r="G611" s="1" t="s">
        <v>435</v>
      </c>
      <c r="H611" s="13">
        <v>3</v>
      </c>
      <c r="I611" s="2">
        <v>6</v>
      </c>
      <c r="L611" s="2">
        <f t="shared" ref="L611:L637" si="95">SUM(H611:K611)</f>
        <v>9</v>
      </c>
      <c r="N611" s="7">
        <f t="shared" ref="N611:N637" si="96">IF(OR(M611=0,M611=""),L611,L611*2)</f>
        <v>9</v>
      </c>
    </row>
    <row r="612" spans="2:14" ht="12.75" customHeight="1" x14ac:dyDescent="0.2">
      <c r="B612" s="4">
        <v>1997</v>
      </c>
      <c r="C612" s="2" t="s">
        <v>143</v>
      </c>
      <c r="D612" s="4" t="s">
        <v>17</v>
      </c>
      <c r="E612" s="4" t="s">
        <v>2</v>
      </c>
      <c r="F612" s="2" t="s">
        <v>177</v>
      </c>
      <c r="G612" s="1" t="s">
        <v>106</v>
      </c>
      <c r="H612" s="13"/>
      <c r="I612" s="2">
        <v>6</v>
      </c>
      <c r="L612" s="2">
        <f t="shared" si="95"/>
        <v>6</v>
      </c>
      <c r="N612" s="7">
        <f t="shared" si="96"/>
        <v>6</v>
      </c>
    </row>
    <row r="613" spans="2:14" ht="12.75" customHeight="1" x14ac:dyDescent="0.2">
      <c r="B613" s="4">
        <v>1998</v>
      </c>
      <c r="C613" s="2" t="s">
        <v>78</v>
      </c>
      <c r="D613" s="4" t="s">
        <v>17</v>
      </c>
      <c r="E613" s="4" t="s">
        <v>14</v>
      </c>
      <c r="F613" s="2" t="s">
        <v>177</v>
      </c>
      <c r="G613" s="1" t="s">
        <v>378</v>
      </c>
      <c r="H613" s="13"/>
      <c r="I613" s="2">
        <v>6</v>
      </c>
      <c r="L613" s="2">
        <f t="shared" si="95"/>
        <v>6</v>
      </c>
      <c r="M613" s="2" t="s">
        <v>565</v>
      </c>
      <c r="N613" s="7">
        <f t="shared" si="96"/>
        <v>12</v>
      </c>
    </row>
    <row r="614" spans="2:14" ht="12.75" customHeight="1" x14ac:dyDescent="0.2">
      <c r="B614" s="4">
        <v>1998</v>
      </c>
      <c r="C614" s="2" t="s">
        <v>301</v>
      </c>
      <c r="D614" s="4" t="s">
        <v>5</v>
      </c>
      <c r="E614" s="4" t="s">
        <v>14</v>
      </c>
      <c r="F614" s="2" t="s">
        <v>150</v>
      </c>
      <c r="G614" s="1" t="s">
        <v>436</v>
      </c>
      <c r="H614" s="13">
        <v>3</v>
      </c>
      <c r="J614" s="2">
        <v>9</v>
      </c>
      <c r="L614" s="2">
        <f t="shared" si="95"/>
        <v>12</v>
      </c>
      <c r="N614" s="7">
        <f t="shared" si="96"/>
        <v>12</v>
      </c>
    </row>
    <row r="615" spans="2:14" ht="12.75" customHeight="1" x14ac:dyDescent="0.2">
      <c r="B615" s="4">
        <v>1998</v>
      </c>
      <c r="C615" s="2" t="s">
        <v>180</v>
      </c>
      <c r="D615" s="4" t="s">
        <v>12</v>
      </c>
      <c r="E615" s="4" t="s">
        <v>14</v>
      </c>
      <c r="F615" s="2" t="s">
        <v>177</v>
      </c>
      <c r="G615" s="1" t="s">
        <v>437</v>
      </c>
      <c r="H615" s="13"/>
      <c r="K615" s="2">
        <v>12</v>
      </c>
      <c r="L615" s="2">
        <f t="shared" si="95"/>
        <v>12</v>
      </c>
      <c r="N615" s="7">
        <f t="shared" si="96"/>
        <v>12</v>
      </c>
    </row>
    <row r="616" spans="2:14" ht="12.75" customHeight="1" x14ac:dyDescent="0.2">
      <c r="B616" s="4">
        <v>1998</v>
      </c>
      <c r="C616" s="2" t="s">
        <v>32</v>
      </c>
      <c r="D616" s="4" t="s">
        <v>5</v>
      </c>
      <c r="E616" s="4" t="s">
        <v>14</v>
      </c>
      <c r="F616" s="2" t="s">
        <v>177</v>
      </c>
      <c r="G616" s="1" t="s">
        <v>33</v>
      </c>
      <c r="H616" s="13"/>
      <c r="J616" s="2">
        <v>9</v>
      </c>
      <c r="L616" s="2">
        <f t="shared" si="95"/>
        <v>9</v>
      </c>
      <c r="M616" s="2" t="s">
        <v>565</v>
      </c>
      <c r="N616" s="7">
        <f t="shared" si="96"/>
        <v>18</v>
      </c>
    </row>
    <row r="617" spans="2:14" ht="12.75" customHeight="1" x14ac:dyDescent="0.2">
      <c r="B617" s="4">
        <v>1998</v>
      </c>
      <c r="C617" s="2" t="s">
        <v>143</v>
      </c>
      <c r="D617" s="4" t="s">
        <v>12</v>
      </c>
      <c r="E617" s="4" t="s">
        <v>2</v>
      </c>
      <c r="F617" s="2" t="s">
        <v>177</v>
      </c>
      <c r="G617" s="1" t="s">
        <v>7</v>
      </c>
      <c r="H617" s="13"/>
      <c r="K617" s="2">
        <v>12</v>
      </c>
      <c r="L617" s="2">
        <f t="shared" si="95"/>
        <v>12</v>
      </c>
      <c r="N617" s="7">
        <f t="shared" si="96"/>
        <v>12</v>
      </c>
    </row>
    <row r="618" spans="2:14" ht="12.75" customHeight="1" x14ac:dyDescent="0.2">
      <c r="B618" s="4">
        <v>1999</v>
      </c>
      <c r="C618" s="2" t="s">
        <v>78</v>
      </c>
      <c r="D618" s="4" t="s">
        <v>17</v>
      </c>
      <c r="E618" s="4" t="s">
        <v>14</v>
      </c>
      <c r="F618" s="2" t="s">
        <v>177</v>
      </c>
      <c r="G618" s="1" t="s">
        <v>22</v>
      </c>
      <c r="H618" s="13"/>
      <c r="I618" s="2">
        <v>6</v>
      </c>
      <c r="L618" s="2">
        <f t="shared" si="95"/>
        <v>6</v>
      </c>
      <c r="M618" s="2" t="s">
        <v>565</v>
      </c>
      <c r="N618" s="7">
        <f t="shared" si="96"/>
        <v>12</v>
      </c>
    </row>
    <row r="619" spans="2:14" ht="12.75" customHeight="1" x14ac:dyDescent="0.2">
      <c r="B619" s="4">
        <v>1999</v>
      </c>
      <c r="C619" s="2" t="s">
        <v>180</v>
      </c>
      <c r="D619" s="4" t="s">
        <v>12</v>
      </c>
      <c r="E619" s="4" t="s">
        <v>14</v>
      </c>
      <c r="F619" s="2" t="s">
        <v>177</v>
      </c>
      <c r="G619" s="1" t="s">
        <v>352</v>
      </c>
      <c r="H619" s="13">
        <v>3</v>
      </c>
      <c r="K619" s="2">
        <v>12</v>
      </c>
      <c r="L619" s="2">
        <f t="shared" si="95"/>
        <v>15</v>
      </c>
      <c r="N619" s="7">
        <f t="shared" si="96"/>
        <v>15</v>
      </c>
    </row>
    <row r="620" spans="2:14" ht="12.75" customHeight="1" x14ac:dyDescent="0.2">
      <c r="B620" s="4">
        <v>1999</v>
      </c>
      <c r="C620" s="2" t="s">
        <v>195</v>
      </c>
      <c r="D620" s="4" t="s">
        <v>5</v>
      </c>
      <c r="E620" s="4" t="s">
        <v>14</v>
      </c>
      <c r="F620" s="2" t="s">
        <v>150</v>
      </c>
      <c r="G620" s="1" t="s">
        <v>168</v>
      </c>
      <c r="H620" s="13"/>
      <c r="J620" s="2">
        <v>9</v>
      </c>
      <c r="L620" s="2">
        <f t="shared" si="95"/>
        <v>9</v>
      </c>
      <c r="N620" s="7">
        <f t="shared" si="96"/>
        <v>9</v>
      </c>
    </row>
    <row r="621" spans="2:14" ht="12.75" customHeight="1" x14ac:dyDescent="0.2">
      <c r="B621" s="4">
        <v>1999</v>
      </c>
      <c r="C621" s="2" t="s">
        <v>182</v>
      </c>
      <c r="D621" s="4" t="s">
        <v>12</v>
      </c>
      <c r="E621" s="4" t="s">
        <v>14</v>
      </c>
      <c r="F621" s="2" t="s">
        <v>150</v>
      </c>
      <c r="G621" s="1" t="s">
        <v>105</v>
      </c>
      <c r="H621" s="13"/>
      <c r="K621" s="2">
        <v>12</v>
      </c>
      <c r="L621" s="2">
        <f t="shared" si="95"/>
        <v>12</v>
      </c>
      <c r="N621" s="7">
        <f t="shared" si="96"/>
        <v>12</v>
      </c>
    </row>
    <row r="622" spans="2:14" ht="12.75" customHeight="1" x14ac:dyDescent="0.2">
      <c r="B622" s="4">
        <v>1999</v>
      </c>
      <c r="C622" s="2" t="s">
        <v>23</v>
      </c>
      <c r="D622" s="4" t="s">
        <v>5</v>
      </c>
      <c r="E622" s="4" t="s">
        <v>2</v>
      </c>
      <c r="F622" s="2" t="s">
        <v>177</v>
      </c>
      <c r="G622" s="1" t="s">
        <v>157</v>
      </c>
      <c r="H622" s="13"/>
      <c r="J622" s="2">
        <v>9</v>
      </c>
      <c r="L622" s="2">
        <f t="shared" si="95"/>
        <v>9</v>
      </c>
      <c r="N622" s="7">
        <f t="shared" si="96"/>
        <v>9</v>
      </c>
    </row>
    <row r="623" spans="2:14" ht="12.75" customHeight="1" x14ac:dyDescent="0.2">
      <c r="B623" s="4">
        <v>2000</v>
      </c>
      <c r="C623" s="2" t="s">
        <v>40</v>
      </c>
      <c r="D623" s="4" t="s">
        <v>12</v>
      </c>
      <c r="E623" s="4" t="s">
        <v>41</v>
      </c>
      <c r="F623" s="2" t="s">
        <v>150</v>
      </c>
      <c r="G623" s="1" t="s">
        <v>438</v>
      </c>
      <c r="H623" s="13">
        <v>3</v>
      </c>
      <c r="K623" s="2">
        <v>12</v>
      </c>
      <c r="L623" s="2">
        <f t="shared" si="95"/>
        <v>15</v>
      </c>
      <c r="M623" s="2" t="s">
        <v>565</v>
      </c>
      <c r="N623" s="7">
        <f t="shared" si="96"/>
        <v>30</v>
      </c>
    </row>
    <row r="624" spans="2:14" ht="12.75" customHeight="1" x14ac:dyDescent="0.2">
      <c r="B624" s="4">
        <v>2000</v>
      </c>
      <c r="C624" s="2" t="s">
        <v>180</v>
      </c>
      <c r="D624" s="4" t="s">
        <v>12</v>
      </c>
      <c r="E624" s="4" t="s">
        <v>14</v>
      </c>
      <c r="F624" s="2" t="s">
        <v>150</v>
      </c>
      <c r="G624" s="1" t="s">
        <v>81</v>
      </c>
      <c r="H624" s="13"/>
      <c r="K624" s="2">
        <v>12</v>
      </c>
      <c r="L624" s="2">
        <f t="shared" si="95"/>
        <v>12</v>
      </c>
      <c r="N624" s="7">
        <f t="shared" si="96"/>
        <v>12</v>
      </c>
    </row>
    <row r="625" spans="2:14" ht="12.75" customHeight="1" x14ac:dyDescent="0.2">
      <c r="B625" s="4">
        <v>2000</v>
      </c>
      <c r="C625" s="2" t="s">
        <v>32</v>
      </c>
      <c r="D625" s="4" t="s">
        <v>12</v>
      </c>
      <c r="E625" s="4" t="s">
        <v>14</v>
      </c>
      <c r="F625" s="2" t="s">
        <v>150</v>
      </c>
      <c r="G625" s="1" t="s">
        <v>168</v>
      </c>
      <c r="H625" s="13"/>
      <c r="K625" s="2">
        <v>12</v>
      </c>
      <c r="L625" s="2">
        <f t="shared" si="95"/>
        <v>12</v>
      </c>
      <c r="M625" s="2" t="s">
        <v>565</v>
      </c>
      <c r="N625" s="7">
        <f t="shared" si="96"/>
        <v>24</v>
      </c>
    </row>
    <row r="626" spans="2:14" ht="12.75" customHeight="1" x14ac:dyDescent="0.2">
      <c r="B626" s="4">
        <v>2000</v>
      </c>
      <c r="C626" s="2" t="s">
        <v>543</v>
      </c>
      <c r="D626" s="4" t="s">
        <v>12</v>
      </c>
      <c r="E626" s="4" t="s">
        <v>2</v>
      </c>
      <c r="F626" s="2" t="s">
        <v>177</v>
      </c>
      <c r="G626" s="1" t="s">
        <v>360</v>
      </c>
      <c r="H626" s="13"/>
      <c r="K626" s="2">
        <v>12</v>
      </c>
      <c r="L626" s="2">
        <f t="shared" si="95"/>
        <v>12</v>
      </c>
      <c r="N626" s="7">
        <f t="shared" si="96"/>
        <v>12</v>
      </c>
    </row>
    <row r="627" spans="2:14" ht="12.75" customHeight="1" x14ac:dyDescent="0.2">
      <c r="B627" s="4">
        <v>2001</v>
      </c>
      <c r="C627" s="2" t="s">
        <v>40</v>
      </c>
      <c r="D627" s="4" t="s">
        <v>5</v>
      </c>
      <c r="E627" s="4" t="s">
        <v>41</v>
      </c>
      <c r="F627" s="2" t="s">
        <v>150</v>
      </c>
      <c r="G627" s="1" t="s">
        <v>439</v>
      </c>
      <c r="H627" s="13">
        <v>3</v>
      </c>
      <c r="J627" s="2">
        <v>9</v>
      </c>
      <c r="L627" s="2">
        <f t="shared" si="95"/>
        <v>12</v>
      </c>
      <c r="M627" s="2" t="s">
        <v>565</v>
      </c>
      <c r="N627" s="7">
        <f t="shared" si="96"/>
        <v>24</v>
      </c>
    </row>
    <row r="628" spans="2:14" ht="12.75" customHeight="1" x14ac:dyDescent="0.2">
      <c r="B628" s="4">
        <v>2001</v>
      </c>
      <c r="C628" s="2" t="s">
        <v>195</v>
      </c>
      <c r="D628" s="4" t="s">
        <v>5</v>
      </c>
      <c r="E628" s="4" t="s">
        <v>14</v>
      </c>
      <c r="F628" s="2" t="s">
        <v>150</v>
      </c>
      <c r="G628" s="1" t="s">
        <v>105</v>
      </c>
      <c r="H628" s="13"/>
      <c r="J628" s="2">
        <v>9</v>
      </c>
      <c r="L628" s="2">
        <f t="shared" si="95"/>
        <v>9</v>
      </c>
      <c r="N628" s="7">
        <f t="shared" si="96"/>
        <v>9</v>
      </c>
    </row>
    <row r="629" spans="2:14" ht="12.75" customHeight="1" x14ac:dyDescent="0.2">
      <c r="B629" s="4">
        <v>2001</v>
      </c>
      <c r="C629" s="2" t="s">
        <v>182</v>
      </c>
      <c r="D629" s="4" t="s">
        <v>12</v>
      </c>
      <c r="E629" s="4" t="s">
        <v>14</v>
      </c>
      <c r="F629" s="2" t="s">
        <v>150</v>
      </c>
      <c r="G629" s="1" t="s">
        <v>122</v>
      </c>
      <c r="H629" s="13">
        <v>3</v>
      </c>
      <c r="K629" s="2">
        <v>12</v>
      </c>
      <c r="L629" s="2">
        <f t="shared" si="95"/>
        <v>15</v>
      </c>
      <c r="N629" s="7">
        <f t="shared" si="96"/>
        <v>15</v>
      </c>
    </row>
    <row r="630" spans="2:14" ht="12.75" customHeight="1" x14ac:dyDescent="0.2">
      <c r="B630" s="4">
        <v>2002</v>
      </c>
      <c r="C630" s="2" t="s">
        <v>195</v>
      </c>
      <c r="D630" s="4" t="s">
        <v>5</v>
      </c>
      <c r="E630" s="4" t="s">
        <v>14</v>
      </c>
      <c r="F630" s="2" t="s">
        <v>150</v>
      </c>
      <c r="G630" s="1" t="s">
        <v>98</v>
      </c>
      <c r="H630" s="13"/>
      <c r="J630" s="2">
        <v>9</v>
      </c>
      <c r="L630" s="2">
        <f t="shared" si="95"/>
        <v>9</v>
      </c>
      <c r="N630" s="7">
        <f t="shared" si="96"/>
        <v>9</v>
      </c>
    </row>
    <row r="631" spans="2:14" ht="12.75" customHeight="1" x14ac:dyDescent="0.2">
      <c r="B631" s="4">
        <v>2002</v>
      </c>
      <c r="C631" s="2" t="s">
        <v>182</v>
      </c>
      <c r="D631" s="4" t="s">
        <v>12</v>
      </c>
      <c r="E631" s="4" t="s">
        <v>14</v>
      </c>
      <c r="F631" s="2" t="s">
        <v>150</v>
      </c>
      <c r="G631" s="1" t="s">
        <v>356</v>
      </c>
      <c r="H631" s="13"/>
      <c r="K631" s="2">
        <v>12</v>
      </c>
      <c r="L631" s="2">
        <f t="shared" si="95"/>
        <v>12</v>
      </c>
      <c r="N631" s="7">
        <f t="shared" si="96"/>
        <v>12</v>
      </c>
    </row>
    <row r="632" spans="2:14" ht="12.75" customHeight="1" x14ac:dyDescent="0.2">
      <c r="B632" s="4">
        <v>2003</v>
      </c>
      <c r="C632" s="2" t="s">
        <v>40</v>
      </c>
      <c r="D632" s="4" t="s">
        <v>17</v>
      </c>
      <c r="E632" s="4" t="s">
        <v>41</v>
      </c>
      <c r="F632" s="2" t="s">
        <v>150</v>
      </c>
      <c r="G632" s="1" t="s">
        <v>47</v>
      </c>
      <c r="H632" s="13"/>
      <c r="I632" s="2">
        <v>6</v>
      </c>
      <c r="L632" s="2">
        <f t="shared" si="95"/>
        <v>6</v>
      </c>
      <c r="M632" s="2" t="s">
        <v>565</v>
      </c>
      <c r="N632" s="7">
        <f t="shared" si="96"/>
        <v>12</v>
      </c>
    </row>
    <row r="633" spans="2:14" ht="12.75" customHeight="1" x14ac:dyDescent="0.2">
      <c r="B633" s="4">
        <v>2004</v>
      </c>
      <c r="C633" s="2" t="s">
        <v>180</v>
      </c>
      <c r="D633" s="4" t="s">
        <v>12</v>
      </c>
      <c r="E633" s="4" t="s">
        <v>14</v>
      </c>
      <c r="F633" s="2" t="s">
        <v>177</v>
      </c>
      <c r="G633" s="1" t="s">
        <v>440</v>
      </c>
      <c r="H633" s="13">
        <v>6</v>
      </c>
      <c r="K633" s="2">
        <v>12</v>
      </c>
      <c r="L633" s="2">
        <f t="shared" si="95"/>
        <v>18</v>
      </c>
      <c r="N633" s="7">
        <f t="shared" si="96"/>
        <v>18</v>
      </c>
    </row>
    <row r="634" spans="2:14" ht="12.75" customHeight="1" x14ac:dyDescent="0.2">
      <c r="B634" s="4">
        <v>2004</v>
      </c>
      <c r="C634" s="2" t="s">
        <v>46</v>
      </c>
      <c r="D634" s="4" t="s">
        <v>5</v>
      </c>
      <c r="E634" s="4" t="s">
        <v>14</v>
      </c>
      <c r="F634" s="2" t="s">
        <v>177</v>
      </c>
      <c r="G634" s="1" t="s">
        <v>441</v>
      </c>
      <c r="H634" s="13"/>
      <c r="J634" s="2">
        <v>9</v>
      </c>
      <c r="L634" s="2">
        <f t="shared" si="95"/>
        <v>9</v>
      </c>
      <c r="N634" s="7">
        <f t="shared" si="96"/>
        <v>9</v>
      </c>
    </row>
    <row r="635" spans="2:14" ht="12.75" customHeight="1" x14ac:dyDescent="0.2">
      <c r="B635" s="4">
        <v>2004</v>
      </c>
      <c r="C635" s="2" t="s">
        <v>32</v>
      </c>
      <c r="D635" s="4" t="s">
        <v>1</v>
      </c>
      <c r="E635" s="4" t="s">
        <v>14</v>
      </c>
      <c r="F635" s="2" t="s">
        <v>177</v>
      </c>
      <c r="G635" s="1" t="s">
        <v>28</v>
      </c>
      <c r="H635" s="13"/>
      <c r="L635" s="2">
        <f t="shared" si="95"/>
        <v>0</v>
      </c>
      <c r="N635" s="7">
        <f t="shared" si="96"/>
        <v>0</v>
      </c>
    </row>
    <row r="636" spans="2:14" ht="12.75" customHeight="1" x14ac:dyDescent="0.2">
      <c r="B636" s="4">
        <v>2005</v>
      </c>
      <c r="C636" s="2" t="s">
        <v>27</v>
      </c>
      <c r="D636" s="4" t="s">
        <v>17</v>
      </c>
      <c r="E636" s="4" t="s">
        <v>6</v>
      </c>
      <c r="F636" s="2" t="s">
        <v>177</v>
      </c>
      <c r="G636" s="1" t="s">
        <v>384</v>
      </c>
      <c r="H636" s="13"/>
      <c r="I636" s="2">
        <v>6</v>
      </c>
      <c r="L636" s="2">
        <f t="shared" si="95"/>
        <v>6</v>
      </c>
      <c r="N636" s="7">
        <f t="shared" si="96"/>
        <v>6</v>
      </c>
    </row>
    <row r="637" spans="2:14" ht="12.75" customHeight="1" x14ac:dyDescent="0.2">
      <c r="B637" s="4">
        <v>2005</v>
      </c>
      <c r="C637" s="2" t="s">
        <v>40</v>
      </c>
      <c r="D637" s="4" t="s">
        <v>12</v>
      </c>
      <c r="E637" s="4" t="s">
        <v>41</v>
      </c>
      <c r="F637" s="2" t="s">
        <v>150</v>
      </c>
      <c r="G637" s="1" t="s">
        <v>442</v>
      </c>
      <c r="H637" s="2">
        <v>3</v>
      </c>
      <c r="K637" s="2">
        <v>12</v>
      </c>
      <c r="L637" s="2">
        <f t="shared" si="95"/>
        <v>15</v>
      </c>
      <c r="M637" s="2" t="s">
        <v>565</v>
      </c>
      <c r="N637" s="7">
        <f t="shared" si="96"/>
        <v>30</v>
      </c>
    </row>
    <row r="638" spans="2:14" x14ac:dyDescent="0.2">
      <c r="G638" s="5" t="s">
        <v>563</v>
      </c>
      <c r="H638" s="14">
        <f>SUM(H611:H637)</f>
        <v>27</v>
      </c>
      <c r="I638" s="14">
        <f t="shared" ref="I638:N638" si="97">SUM(I611:I637)</f>
        <v>36</v>
      </c>
      <c r="J638" s="14">
        <f t="shared" si="97"/>
        <v>72</v>
      </c>
      <c r="K638" s="14">
        <f t="shared" si="97"/>
        <v>144</v>
      </c>
      <c r="L638" s="14">
        <f t="shared" si="97"/>
        <v>279</v>
      </c>
      <c r="M638" s="14">
        <f t="shared" si="97"/>
        <v>0</v>
      </c>
      <c r="N638" s="15">
        <f t="shared" si="97"/>
        <v>360</v>
      </c>
    </row>
    <row r="639" spans="2:14" x14ac:dyDescent="0.2">
      <c r="G639" s="1"/>
    </row>
    <row r="640" spans="2:14" x14ac:dyDescent="0.2">
      <c r="B640" s="2" t="s">
        <v>443</v>
      </c>
      <c r="G640" s="1"/>
    </row>
    <row r="641" spans="2:14" x14ac:dyDescent="0.2">
      <c r="G641" s="1"/>
    </row>
    <row r="642" spans="2:14" ht="12.75" customHeight="1" x14ac:dyDescent="0.2">
      <c r="B642" s="4">
        <v>2004</v>
      </c>
      <c r="C642" s="2" t="s">
        <v>40</v>
      </c>
      <c r="D642" s="4" t="s">
        <v>5</v>
      </c>
      <c r="E642" s="4" t="s">
        <v>41</v>
      </c>
      <c r="F642" s="2" t="s">
        <v>247</v>
      </c>
      <c r="G642" s="1" t="s">
        <v>444</v>
      </c>
      <c r="H642" s="13">
        <v>3</v>
      </c>
      <c r="J642" s="2">
        <v>9</v>
      </c>
      <c r="L642" s="2">
        <f t="shared" ref="L642:L647" si="98">SUM(H642:K642)</f>
        <v>12</v>
      </c>
      <c r="M642" s="2" t="s">
        <v>565</v>
      </c>
      <c r="N642" s="7">
        <f t="shared" ref="N642:N647" si="99">IF(OR(M642=0,M642=""),L642,L642*2)</f>
        <v>24</v>
      </c>
    </row>
    <row r="643" spans="2:14" ht="12.75" customHeight="1" x14ac:dyDescent="0.2">
      <c r="B643" s="4">
        <v>2005</v>
      </c>
      <c r="C643" s="2" t="s">
        <v>145</v>
      </c>
      <c r="D643" s="4" t="s">
        <v>12</v>
      </c>
      <c r="E643" s="4" t="s">
        <v>2</v>
      </c>
      <c r="F643" s="2" t="s">
        <v>247</v>
      </c>
      <c r="G643" s="1" t="s">
        <v>272</v>
      </c>
      <c r="H643" s="13">
        <v>3</v>
      </c>
      <c r="K643" s="2">
        <v>12</v>
      </c>
      <c r="L643" s="2">
        <f t="shared" si="98"/>
        <v>15</v>
      </c>
      <c r="N643" s="7">
        <f t="shared" si="99"/>
        <v>15</v>
      </c>
    </row>
    <row r="644" spans="2:14" ht="12.75" customHeight="1" x14ac:dyDescent="0.2">
      <c r="B644" s="4">
        <v>2005</v>
      </c>
      <c r="C644" s="2" t="s">
        <v>153</v>
      </c>
      <c r="D644" s="4" t="s">
        <v>5</v>
      </c>
      <c r="E644" s="4" t="s">
        <v>14</v>
      </c>
      <c r="F644" s="2" t="s">
        <v>177</v>
      </c>
      <c r="G644" s="1" t="s">
        <v>72</v>
      </c>
      <c r="H644" s="13"/>
      <c r="J644" s="2">
        <v>9</v>
      </c>
      <c r="L644" s="2">
        <f t="shared" si="98"/>
        <v>9</v>
      </c>
      <c r="N644" s="7">
        <f t="shared" si="99"/>
        <v>9</v>
      </c>
    </row>
    <row r="645" spans="2:14" ht="12.75" customHeight="1" x14ac:dyDescent="0.2">
      <c r="B645" s="4">
        <v>2005</v>
      </c>
      <c r="C645" s="2" t="s">
        <v>529</v>
      </c>
      <c r="D645" s="4" t="s">
        <v>293</v>
      </c>
      <c r="E645" s="4" t="s">
        <v>14</v>
      </c>
      <c r="F645" s="2" t="s">
        <v>247</v>
      </c>
      <c r="G645" s="1" t="s">
        <v>385</v>
      </c>
      <c r="H645" s="13"/>
      <c r="L645" s="2">
        <f t="shared" si="98"/>
        <v>0</v>
      </c>
      <c r="N645" s="7">
        <f t="shared" si="99"/>
        <v>0</v>
      </c>
    </row>
    <row r="646" spans="2:14" ht="12.75" customHeight="1" x14ac:dyDescent="0.2">
      <c r="B646" s="4">
        <v>2006</v>
      </c>
      <c r="C646" s="2" t="s">
        <v>528</v>
      </c>
      <c r="D646" s="4" t="s">
        <v>5</v>
      </c>
      <c r="E646" s="4" t="s">
        <v>14</v>
      </c>
      <c r="F646" s="2" t="s">
        <v>247</v>
      </c>
      <c r="G646" s="1" t="s">
        <v>445</v>
      </c>
      <c r="H646" s="13"/>
      <c r="J646" s="2">
        <v>9</v>
      </c>
      <c r="L646" s="2">
        <f t="shared" si="98"/>
        <v>9</v>
      </c>
      <c r="N646" s="7">
        <f t="shared" si="99"/>
        <v>9</v>
      </c>
    </row>
    <row r="647" spans="2:14" ht="12.75" customHeight="1" x14ac:dyDescent="0.2">
      <c r="B647" s="4">
        <v>2008</v>
      </c>
      <c r="C647" s="2" t="s">
        <v>78</v>
      </c>
      <c r="D647" s="4" t="s">
        <v>166</v>
      </c>
      <c r="E647" s="4" t="s">
        <v>14</v>
      </c>
      <c r="F647" s="2" t="s">
        <v>247</v>
      </c>
      <c r="G647" s="1" t="s">
        <v>65</v>
      </c>
      <c r="H647" s="13"/>
      <c r="L647" s="2">
        <f t="shared" si="98"/>
        <v>0</v>
      </c>
      <c r="N647" s="7">
        <f t="shared" si="99"/>
        <v>0</v>
      </c>
    </row>
    <row r="648" spans="2:14" x14ac:dyDescent="0.2">
      <c r="G648" s="5" t="s">
        <v>563</v>
      </c>
      <c r="H648" s="14">
        <f>SUM(H642:H647)</f>
        <v>6</v>
      </c>
      <c r="I648" s="14">
        <f t="shared" ref="I648:N648" si="100">SUM(I642:I647)</f>
        <v>0</v>
      </c>
      <c r="J648" s="14">
        <f t="shared" si="100"/>
        <v>27</v>
      </c>
      <c r="K648" s="14">
        <f t="shared" si="100"/>
        <v>12</v>
      </c>
      <c r="L648" s="14">
        <f t="shared" si="100"/>
        <v>45</v>
      </c>
      <c r="M648" s="14">
        <f t="shared" si="100"/>
        <v>0</v>
      </c>
      <c r="N648" s="15">
        <f t="shared" si="100"/>
        <v>57</v>
      </c>
    </row>
    <row r="649" spans="2:14" x14ac:dyDescent="0.2">
      <c r="G649" s="1"/>
    </row>
    <row r="650" spans="2:14" x14ac:dyDescent="0.2">
      <c r="B650" s="2" t="s">
        <v>490</v>
      </c>
      <c r="G650" s="1"/>
    </row>
    <row r="651" spans="2:14" x14ac:dyDescent="0.2">
      <c r="G651" s="1"/>
    </row>
    <row r="652" spans="2:14" x14ac:dyDescent="0.2">
      <c r="G652" s="1"/>
    </row>
    <row r="653" spans="2:14" ht="12.75" customHeight="1" x14ac:dyDescent="0.2">
      <c r="B653" s="4">
        <v>1977</v>
      </c>
      <c r="C653" s="2" t="s">
        <v>34</v>
      </c>
      <c r="D653" s="4" t="s">
        <v>17</v>
      </c>
      <c r="E653" s="4" t="s">
        <v>14</v>
      </c>
      <c r="F653" s="2" t="s">
        <v>446</v>
      </c>
      <c r="G653" s="1" t="s">
        <v>53</v>
      </c>
      <c r="H653" s="13"/>
      <c r="I653" s="2">
        <v>6</v>
      </c>
      <c r="L653" s="2">
        <f t="shared" ref="L653:L666" si="101">SUM(H653:K653)</f>
        <v>6</v>
      </c>
      <c r="N653" s="7">
        <f t="shared" ref="N653:N666" si="102">IF(OR(M653=0,M653=""),L653,L653*2)</f>
        <v>6</v>
      </c>
    </row>
    <row r="654" spans="2:14" ht="12.75" customHeight="1" x14ac:dyDescent="0.2">
      <c r="B654" s="4">
        <v>1977</v>
      </c>
      <c r="C654" s="2" t="s">
        <v>64</v>
      </c>
      <c r="D654" s="4" t="s">
        <v>5</v>
      </c>
      <c r="E654" s="4" t="s">
        <v>14</v>
      </c>
      <c r="F654" s="2" t="s">
        <v>446</v>
      </c>
      <c r="G654" s="1" t="s">
        <v>447</v>
      </c>
      <c r="H654" s="13">
        <v>3</v>
      </c>
      <c r="J654" s="2">
        <v>9</v>
      </c>
      <c r="L654" s="2">
        <f t="shared" si="101"/>
        <v>12</v>
      </c>
      <c r="N654" s="7">
        <f t="shared" si="102"/>
        <v>12</v>
      </c>
    </row>
    <row r="655" spans="2:14" ht="12.75" customHeight="1" x14ac:dyDescent="0.2">
      <c r="B655" s="4">
        <v>1977</v>
      </c>
      <c r="C655" s="2" t="s">
        <v>448</v>
      </c>
      <c r="D655" s="4" t="s">
        <v>17</v>
      </c>
      <c r="E655" s="4" t="s">
        <v>14</v>
      </c>
      <c r="F655" s="2" t="s">
        <v>446</v>
      </c>
      <c r="G655" s="1" t="s">
        <v>151</v>
      </c>
      <c r="H655" s="13"/>
      <c r="I655" s="2">
        <v>6</v>
      </c>
      <c r="L655" s="2">
        <f t="shared" si="101"/>
        <v>6</v>
      </c>
      <c r="N655" s="7">
        <f t="shared" si="102"/>
        <v>6</v>
      </c>
    </row>
    <row r="656" spans="2:14" ht="12.75" customHeight="1" x14ac:dyDescent="0.2">
      <c r="B656" s="4">
        <v>1978</v>
      </c>
      <c r="C656" s="2" t="s">
        <v>38</v>
      </c>
      <c r="D656" s="4" t="s">
        <v>12</v>
      </c>
      <c r="E656" s="4" t="s">
        <v>2</v>
      </c>
      <c r="F656" s="2" t="s">
        <v>18</v>
      </c>
      <c r="G656" s="1" t="s">
        <v>353</v>
      </c>
      <c r="H656" s="13"/>
      <c r="K656" s="2">
        <v>12</v>
      </c>
      <c r="L656" s="2">
        <f t="shared" si="101"/>
        <v>12</v>
      </c>
      <c r="N656" s="7">
        <f t="shared" si="102"/>
        <v>12</v>
      </c>
    </row>
    <row r="657" spans="2:14" ht="12.75" customHeight="1" x14ac:dyDescent="0.2">
      <c r="B657" s="4">
        <v>1978</v>
      </c>
      <c r="C657" s="2" t="s">
        <v>449</v>
      </c>
      <c r="D657" s="4" t="s">
        <v>12</v>
      </c>
      <c r="E657" s="4" t="s">
        <v>14</v>
      </c>
      <c r="F657" s="2" t="s">
        <v>18</v>
      </c>
      <c r="G657" s="1" t="s">
        <v>450</v>
      </c>
      <c r="H657" s="13"/>
      <c r="K657" s="2">
        <v>12</v>
      </c>
      <c r="L657" s="2">
        <f t="shared" si="101"/>
        <v>12</v>
      </c>
      <c r="N657" s="7">
        <f t="shared" si="102"/>
        <v>12</v>
      </c>
    </row>
    <row r="658" spans="2:14" ht="12.75" customHeight="1" x14ac:dyDescent="0.2">
      <c r="B658" s="4">
        <v>1978</v>
      </c>
      <c r="C658" s="2" t="s">
        <v>544</v>
      </c>
      <c r="D658" s="4" t="s">
        <v>5</v>
      </c>
      <c r="E658" s="4" t="s">
        <v>41</v>
      </c>
      <c r="F658" s="2" t="s">
        <v>18</v>
      </c>
      <c r="G658" s="1" t="s">
        <v>26</v>
      </c>
      <c r="H658" s="13"/>
      <c r="J658" s="2">
        <v>9</v>
      </c>
      <c r="L658" s="2">
        <f t="shared" si="101"/>
        <v>9</v>
      </c>
      <c r="N658" s="7">
        <f t="shared" si="102"/>
        <v>9</v>
      </c>
    </row>
    <row r="659" spans="2:14" ht="12.75" customHeight="1" x14ac:dyDescent="0.2">
      <c r="B659" s="4">
        <v>1979</v>
      </c>
      <c r="C659" s="2" t="s">
        <v>545</v>
      </c>
      <c r="D659" s="4" t="s">
        <v>17</v>
      </c>
      <c r="E659" s="4" t="s">
        <v>41</v>
      </c>
      <c r="F659" s="2" t="s">
        <v>446</v>
      </c>
      <c r="G659" s="1" t="s">
        <v>157</v>
      </c>
      <c r="H659" s="13"/>
      <c r="I659" s="2">
        <v>6</v>
      </c>
      <c r="L659" s="2">
        <f t="shared" si="101"/>
        <v>6</v>
      </c>
      <c r="N659" s="7">
        <f t="shared" si="102"/>
        <v>6</v>
      </c>
    </row>
    <row r="660" spans="2:14" ht="12.75" customHeight="1" x14ac:dyDescent="0.2">
      <c r="B660" s="4">
        <v>1979</v>
      </c>
      <c r="C660" s="2" t="s">
        <v>546</v>
      </c>
      <c r="D660" s="4" t="s">
        <v>5</v>
      </c>
      <c r="E660" s="4" t="s">
        <v>2</v>
      </c>
      <c r="F660" s="2" t="s">
        <v>18</v>
      </c>
      <c r="G660" s="1" t="s">
        <v>451</v>
      </c>
      <c r="H660" s="13">
        <v>3</v>
      </c>
      <c r="J660" s="2">
        <v>9</v>
      </c>
      <c r="L660" s="2">
        <f t="shared" si="101"/>
        <v>12</v>
      </c>
      <c r="N660" s="7">
        <f t="shared" si="102"/>
        <v>12</v>
      </c>
    </row>
    <row r="661" spans="2:14" ht="12.75" customHeight="1" x14ac:dyDescent="0.2">
      <c r="B661" s="4">
        <v>1980</v>
      </c>
      <c r="C661" s="2" t="s">
        <v>21</v>
      </c>
      <c r="D661" s="4" t="s">
        <v>5</v>
      </c>
      <c r="E661" s="4" t="s">
        <v>2</v>
      </c>
      <c r="F661" s="2" t="s">
        <v>18</v>
      </c>
      <c r="G661" s="1" t="s">
        <v>452</v>
      </c>
      <c r="H661" s="13">
        <v>3</v>
      </c>
      <c r="J661" s="2">
        <v>9</v>
      </c>
      <c r="L661" s="2">
        <f t="shared" si="101"/>
        <v>12</v>
      </c>
      <c r="N661" s="7">
        <f t="shared" si="102"/>
        <v>12</v>
      </c>
    </row>
    <row r="662" spans="2:14" ht="12.75" customHeight="1" x14ac:dyDescent="0.2">
      <c r="B662" s="4">
        <v>1980</v>
      </c>
      <c r="C662" s="2" t="s">
        <v>38</v>
      </c>
      <c r="D662" s="4" t="s">
        <v>12</v>
      </c>
      <c r="E662" s="4" t="s">
        <v>2</v>
      </c>
      <c r="F662" s="2" t="s">
        <v>446</v>
      </c>
      <c r="G662" s="1" t="s">
        <v>65</v>
      </c>
      <c r="H662" s="13"/>
      <c r="K662" s="2">
        <v>12</v>
      </c>
      <c r="L662" s="2">
        <f t="shared" si="101"/>
        <v>12</v>
      </c>
      <c r="N662" s="7">
        <f t="shared" si="102"/>
        <v>12</v>
      </c>
    </row>
    <row r="663" spans="2:14" ht="12.75" customHeight="1" x14ac:dyDescent="0.2">
      <c r="B663" s="4">
        <v>1980</v>
      </c>
      <c r="C663" s="2" t="s">
        <v>453</v>
      </c>
      <c r="D663" s="4" t="s">
        <v>5</v>
      </c>
      <c r="E663" s="4" t="s">
        <v>14</v>
      </c>
      <c r="F663" s="2" t="s">
        <v>18</v>
      </c>
      <c r="G663" s="1" t="s">
        <v>454</v>
      </c>
      <c r="H663" s="13">
        <v>3</v>
      </c>
      <c r="J663" s="2">
        <v>9</v>
      </c>
      <c r="L663" s="2">
        <f t="shared" si="101"/>
        <v>12</v>
      </c>
      <c r="N663" s="7">
        <f t="shared" si="102"/>
        <v>12</v>
      </c>
    </row>
    <row r="664" spans="2:14" ht="12.75" customHeight="1" x14ac:dyDescent="0.2">
      <c r="B664" s="4">
        <v>1980</v>
      </c>
      <c r="C664" s="2" t="s">
        <v>547</v>
      </c>
      <c r="D664" s="4" t="s">
        <v>293</v>
      </c>
      <c r="E664" s="4" t="s">
        <v>2</v>
      </c>
      <c r="F664" s="2" t="s">
        <v>18</v>
      </c>
      <c r="G664" s="1" t="s">
        <v>43</v>
      </c>
      <c r="H664" s="13"/>
      <c r="L664" s="2">
        <f t="shared" si="101"/>
        <v>0</v>
      </c>
      <c r="N664" s="7">
        <f t="shared" si="102"/>
        <v>0</v>
      </c>
    </row>
    <row r="665" spans="2:14" ht="12.75" customHeight="1" x14ac:dyDescent="0.2">
      <c r="B665" s="4">
        <v>1980</v>
      </c>
      <c r="C665" s="2" t="s">
        <v>40</v>
      </c>
      <c r="D665" s="4" t="s">
        <v>17</v>
      </c>
      <c r="E665" s="4" t="s">
        <v>41</v>
      </c>
      <c r="F665" s="2" t="s">
        <v>18</v>
      </c>
      <c r="G665" s="1" t="s">
        <v>455</v>
      </c>
      <c r="H665" s="13">
        <v>3</v>
      </c>
      <c r="I665" s="2">
        <v>6</v>
      </c>
      <c r="L665" s="2">
        <f t="shared" si="101"/>
        <v>9</v>
      </c>
      <c r="M665" s="2" t="s">
        <v>565</v>
      </c>
      <c r="N665" s="7">
        <f t="shared" si="102"/>
        <v>18</v>
      </c>
    </row>
    <row r="666" spans="2:14" ht="12.75" customHeight="1" x14ac:dyDescent="0.2">
      <c r="B666" s="4">
        <v>1981</v>
      </c>
      <c r="C666" s="2" t="s">
        <v>46</v>
      </c>
      <c r="D666" s="4" t="s">
        <v>17</v>
      </c>
      <c r="E666" s="4" t="s">
        <v>2</v>
      </c>
      <c r="F666" s="2" t="s">
        <v>18</v>
      </c>
      <c r="G666" s="1" t="s">
        <v>163</v>
      </c>
      <c r="I666" s="2">
        <v>6</v>
      </c>
      <c r="L666" s="2">
        <f t="shared" si="101"/>
        <v>6</v>
      </c>
      <c r="N666" s="7">
        <f t="shared" si="102"/>
        <v>6</v>
      </c>
    </row>
    <row r="667" spans="2:14" x14ac:dyDescent="0.2">
      <c r="G667" s="5" t="s">
        <v>563</v>
      </c>
      <c r="H667" s="14">
        <f>SUM(H653:H666)</f>
        <v>15</v>
      </c>
      <c r="I667" s="14">
        <f t="shared" ref="I667:N667" si="103">SUM(I653:I666)</f>
        <v>30</v>
      </c>
      <c r="J667" s="14">
        <f t="shared" si="103"/>
        <v>45</v>
      </c>
      <c r="K667" s="14">
        <f t="shared" si="103"/>
        <v>36</v>
      </c>
      <c r="L667" s="14">
        <f t="shared" si="103"/>
        <v>126</v>
      </c>
      <c r="M667" s="14">
        <f t="shared" si="103"/>
        <v>0</v>
      </c>
      <c r="N667" s="15">
        <f t="shared" si="103"/>
        <v>135</v>
      </c>
    </row>
    <row r="668" spans="2:14" x14ac:dyDescent="0.2">
      <c r="G668" s="1"/>
    </row>
    <row r="669" spans="2:14" x14ac:dyDescent="0.2">
      <c r="B669" s="2" t="s">
        <v>456</v>
      </c>
      <c r="G669" s="1"/>
    </row>
    <row r="670" spans="2:14" x14ac:dyDescent="0.2">
      <c r="G670" s="1"/>
    </row>
    <row r="671" spans="2:14" x14ac:dyDescent="0.2">
      <c r="G671" s="1"/>
    </row>
    <row r="672" spans="2:14" ht="12.75" customHeight="1" x14ac:dyDescent="0.2">
      <c r="B672" s="4">
        <v>1994</v>
      </c>
      <c r="C672" s="2" t="s">
        <v>143</v>
      </c>
      <c r="D672" s="4" t="s">
        <v>1</v>
      </c>
      <c r="E672" s="4" t="s">
        <v>2</v>
      </c>
      <c r="F672" s="2" t="s">
        <v>196</v>
      </c>
      <c r="G672" s="1" t="s">
        <v>22</v>
      </c>
      <c r="H672" s="13"/>
      <c r="L672" s="2">
        <f t="shared" ref="L672:L687" si="104">SUM(H672:K672)</f>
        <v>0</v>
      </c>
      <c r="N672" s="7">
        <f t="shared" ref="N672:N687" si="105">IF(OR(M672=0,M672=""),L672,L672*2)</f>
        <v>0</v>
      </c>
    </row>
    <row r="673" spans="2:14" ht="12.75" customHeight="1" x14ac:dyDescent="0.2">
      <c r="B673" s="4">
        <v>1995</v>
      </c>
      <c r="C673" s="2" t="s">
        <v>86</v>
      </c>
      <c r="D673" s="4" t="s">
        <v>1</v>
      </c>
      <c r="E673" s="4" t="s">
        <v>14</v>
      </c>
      <c r="F673" s="2" t="s">
        <v>196</v>
      </c>
      <c r="G673" s="1" t="s">
        <v>72</v>
      </c>
      <c r="H673" s="13"/>
      <c r="L673" s="2">
        <f t="shared" si="104"/>
        <v>0</v>
      </c>
      <c r="N673" s="7">
        <f t="shared" si="105"/>
        <v>0</v>
      </c>
    </row>
    <row r="674" spans="2:14" ht="12.75" customHeight="1" x14ac:dyDescent="0.2">
      <c r="B674" s="4">
        <v>1996</v>
      </c>
      <c r="C674" s="2" t="s">
        <v>124</v>
      </c>
      <c r="D674" s="4" t="s">
        <v>17</v>
      </c>
      <c r="E674" s="4" t="s">
        <v>6</v>
      </c>
      <c r="F674" s="2" t="s">
        <v>196</v>
      </c>
      <c r="G674" s="1" t="s">
        <v>91</v>
      </c>
      <c r="H674" s="13">
        <v>3</v>
      </c>
      <c r="I674" s="2">
        <v>6</v>
      </c>
      <c r="L674" s="2">
        <f t="shared" si="104"/>
        <v>9</v>
      </c>
      <c r="N674" s="7">
        <f t="shared" si="105"/>
        <v>9</v>
      </c>
    </row>
    <row r="675" spans="2:14" ht="12.75" customHeight="1" x14ac:dyDescent="0.2">
      <c r="B675" s="4">
        <v>1997</v>
      </c>
      <c r="C675" s="2" t="s">
        <v>78</v>
      </c>
      <c r="D675" s="4" t="s">
        <v>12</v>
      </c>
      <c r="E675" s="4" t="s">
        <v>14</v>
      </c>
      <c r="F675" s="2" t="s">
        <v>189</v>
      </c>
      <c r="G675" s="1" t="s">
        <v>88</v>
      </c>
      <c r="H675" s="13"/>
      <c r="K675" s="2">
        <v>12</v>
      </c>
      <c r="L675" s="2">
        <f t="shared" si="104"/>
        <v>12</v>
      </c>
      <c r="M675" s="2" t="s">
        <v>565</v>
      </c>
      <c r="N675" s="7">
        <f t="shared" si="105"/>
        <v>24</v>
      </c>
    </row>
    <row r="676" spans="2:14" ht="12.75" customHeight="1" x14ac:dyDescent="0.2">
      <c r="B676" s="4">
        <v>1997</v>
      </c>
      <c r="C676" s="2" t="s">
        <v>195</v>
      </c>
      <c r="D676" s="4" t="s">
        <v>5</v>
      </c>
      <c r="E676" s="4" t="s">
        <v>14</v>
      </c>
      <c r="F676" s="2" t="s">
        <v>189</v>
      </c>
      <c r="G676" s="1" t="s">
        <v>206</v>
      </c>
      <c r="H676" s="13"/>
      <c r="J676" s="2">
        <v>9</v>
      </c>
      <c r="L676" s="2">
        <f t="shared" si="104"/>
        <v>9</v>
      </c>
      <c r="N676" s="7">
        <f t="shared" si="105"/>
        <v>9</v>
      </c>
    </row>
    <row r="677" spans="2:14" ht="12.75" customHeight="1" x14ac:dyDescent="0.2">
      <c r="B677" s="4">
        <v>1997</v>
      </c>
      <c r="C677" s="2" t="s">
        <v>548</v>
      </c>
      <c r="D677" s="4" t="s">
        <v>17</v>
      </c>
      <c r="E677" s="4" t="s">
        <v>2</v>
      </c>
      <c r="F677" s="2" t="s">
        <v>196</v>
      </c>
      <c r="G677" s="1" t="s">
        <v>282</v>
      </c>
      <c r="H677" s="13"/>
      <c r="I677" s="2">
        <v>6</v>
      </c>
      <c r="L677" s="2">
        <f t="shared" si="104"/>
        <v>6</v>
      </c>
      <c r="M677" s="2" t="s">
        <v>565</v>
      </c>
      <c r="N677" s="7">
        <f t="shared" si="105"/>
        <v>12</v>
      </c>
    </row>
    <row r="678" spans="2:14" ht="12.75" customHeight="1" x14ac:dyDescent="0.2">
      <c r="B678" s="4">
        <v>1998</v>
      </c>
      <c r="C678" s="2" t="s">
        <v>78</v>
      </c>
      <c r="D678" s="4" t="s">
        <v>17</v>
      </c>
      <c r="E678" s="4" t="s">
        <v>14</v>
      </c>
      <c r="F678" s="2" t="s">
        <v>189</v>
      </c>
      <c r="G678" s="1" t="s">
        <v>43</v>
      </c>
      <c r="H678" s="13"/>
      <c r="I678" s="2">
        <v>6</v>
      </c>
      <c r="L678" s="2">
        <f t="shared" si="104"/>
        <v>6</v>
      </c>
      <c r="M678" s="2" t="s">
        <v>565</v>
      </c>
      <c r="N678" s="7">
        <f t="shared" si="105"/>
        <v>12</v>
      </c>
    </row>
    <row r="679" spans="2:14" ht="12.75" customHeight="1" x14ac:dyDescent="0.2">
      <c r="B679" s="4">
        <v>1998</v>
      </c>
      <c r="C679" s="2" t="s">
        <v>195</v>
      </c>
      <c r="D679" s="4" t="s">
        <v>5</v>
      </c>
      <c r="E679" s="4" t="s">
        <v>14</v>
      </c>
      <c r="F679" s="2" t="s">
        <v>196</v>
      </c>
      <c r="G679" s="1" t="s">
        <v>457</v>
      </c>
      <c r="H679" s="13">
        <v>3</v>
      </c>
      <c r="J679" s="2">
        <v>9</v>
      </c>
      <c r="L679" s="2">
        <f t="shared" si="104"/>
        <v>12</v>
      </c>
      <c r="N679" s="7">
        <f t="shared" si="105"/>
        <v>12</v>
      </c>
    </row>
    <row r="680" spans="2:14" ht="12.75" customHeight="1" x14ac:dyDescent="0.2">
      <c r="B680" s="4">
        <v>1998</v>
      </c>
      <c r="C680" s="2" t="s">
        <v>548</v>
      </c>
      <c r="D680" s="4" t="s">
        <v>17</v>
      </c>
      <c r="E680" s="4" t="s">
        <v>2</v>
      </c>
      <c r="F680" s="2" t="s">
        <v>189</v>
      </c>
      <c r="G680" s="1" t="s">
        <v>401</v>
      </c>
      <c r="H680" s="13">
        <v>3</v>
      </c>
      <c r="I680" s="2">
        <v>6</v>
      </c>
      <c r="L680" s="2">
        <f t="shared" si="104"/>
        <v>9</v>
      </c>
      <c r="M680" s="2" t="s">
        <v>565</v>
      </c>
      <c r="N680" s="7">
        <f t="shared" si="105"/>
        <v>18</v>
      </c>
    </row>
    <row r="681" spans="2:14" ht="12.75" customHeight="1" x14ac:dyDescent="0.2">
      <c r="B681" s="4">
        <v>1999</v>
      </c>
      <c r="C681" s="2" t="s">
        <v>78</v>
      </c>
      <c r="D681" s="4" t="s">
        <v>17</v>
      </c>
      <c r="E681" s="4" t="s">
        <v>14</v>
      </c>
      <c r="F681" s="2" t="s">
        <v>189</v>
      </c>
      <c r="G681" s="1" t="s">
        <v>39</v>
      </c>
      <c r="H681" s="13"/>
      <c r="I681" s="2">
        <v>6</v>
      </c>
      <c r="L681" s="2">
        <f t="shared" si="104"/>
        <v>6</v>
      </c>
      <c r="M681" s="2" t="s">
        <v>565</v>
      </c>
      <c r="N681" s="7">
        <f t="shared" si="105"/>
        <v>12</v>
      </c>
    </row>
    <row r="682" spans="2:14" ht="12.75" customHeight="1" x14ac:dyDescent="0.2">
      <c r="B682" s="4">
        <v>1999</v>
      </c>
      <c r="C682" s="2" t="s">
        <v>86</v>
      </c>
      <c r="D682" s="4" t="s">
        <v>5</v>
      </c>
      <c r="E682" s="4" t="s">
        <v>14</v>
      </c>
      <c r="F682" s="2" t="s">
        <v>189</v>
      </c>
      <c r="G682" s="1" t="s">
        <v>322</v>
      </c>
      <c r="H682" s="13">
        <v>3</v>
      </c>
      <c r="J682" s="2">
        <v>9</v>
      </c>
      <c r="L682" s="2">
        <f t="shared" si="104"/>
        <v>12</v>
      </c>
      <c r="N682" s="7">
        <f t="shared" si="105"/>
        <v>12</v>
      </c>
    </row>
    <row r="683" spans="2:14" ht="12.75" customHeight="1" x14ac:dyDescent="0.2">
      <c r="B683" s="4">
        <v>1999</v>
      </c>
      <c r="C683" s="2" t="s">
        <v>103</v>
      </c>
      <c r="D683" s="4" t="s">
        <v>12</v>
      </c>
      <c r="E683" s="4" t="s">
        <v>14</v>
      </c>
      <c r="F683" s="2" t="s">
        <v>189</v>
      </c>
      <c r="G683" s="1" t="s">
        <v>53</v>
      </c>
      <c r="H683" s="13"/>
      <c r="K683" s="2">
        <v>12</v>
      </c>
      <c r="L683" s="2">
        <f t="shared" si="104"/>
        <v>12</v>
      </c>
      <c r="N683" s="7">
        <f t="shared" si="105"/>
        <v>12</v>
      </c>
    </row>
    <row r="684" spans="2:14" ht="12.75" customHeight="1" x14ac:dyDescent="0.2">
      <c r="B684" s="4">
        <v>1999</v>
      </c>
      <c r="C684" s="2" t="s">
        <v>548</v>
      </c>
      <c r="D684" s="4" t="s">
        <v>17</v>
      </c>
      <c r="E684" s="4" t="s">
        <v>2</v>
      </c>
      <c r="F684" s="2" t="s">
        <v>189</v>
      </c>
      <c r="G684" s="1" t="s">
        <v>157</v>
      </c>
      <c r="H684" s="13"/>
      <c r="I684" s="2">
        <v>6</v>
      </c>
      <c r="L684" s="2">
        <f t="shared" si="104"/>
        <v>6</v>
      </c>
      <c r="M684" s="2" t="s">
        <v>565</v>
      </c>
      <c r="N684" s="7">
        <f t="shared" si="105"/>
        <v>12</v>
      </c>
    </row>
    <row r="685" spans="2:14" ht="12.75" customHeight="1" x14ac:dyDescent="0.2">
      <c r="B685" s="4">
        <v>2000</v>
      </c>
      <c r="C685" s="2" t="s">
        <v>302</v>
      </c>
      <c r="D685" s="4" t="s">
        <v>5</v>
      </c>
      <c r="E685" s="4" t="s">
        <v>14</v>
      </c>
      <c r="F685" s="2" t="s">
        <v>189</v>
      </c>
      <c r="G685" s="1" t="s">
        <v>15</v>
      </c>
      <c r="H685" s="13"/>
      <c r="J685" s="2">
        <v>9</v>
      </c>
      <c r="L685" s="2">
        <f t="shared" si="104"/>
        <v>9</v>
      </c>
      <c r="N685" s="7">
        <f t="shared" si="105"/>
        <v>9</v>
      </c>
    </row>
    <row r="686" spans="2:14" ht="12.75" customHeight="1" x14ac:dyDescent="0.2">
      <c r="B686" s="4">
        <v>2000</v>
      </c>
      <c r="C686" s="2" t="s">
        <v>153</v>
      </c>
      <c r="D686" s="4" t="s">
        <v>5</v>
      </c>
      <c r="E686" s="4" t="s">
        <v>14</v>
      </c>
      <c r="F686" s="2" t="s">
        <v>189</v>
      </c>
      <c r="G686" s="1" t="s">
        <v>26</v>
      </c>
      <c r="H686" s="13"/>
      <c r="J686" s="2">
        <v>9</v>
      </c>
      <c r="L686" s="2">
        <f t="shared" si="104"/>
        <v>9</v>
      </c>
      <c r="N686" s="7">
        <f t="shared" si="105"/>
        <v>9</v>
      </c>
    </row>
    <row r="687" spans="2:14" ht="12.75" customHeight="1" x14ac:dyDescent="0.2">
      <c r="B687" s="4">
        <v>2000</v>
      </c>
      <c r="C687" s="2" t="s">
        <v>30</v>
      </c>
      <c r="D687" s="4" t="s">
        <v>5</v>
      </c>
      <c r="E687" s="4" t="s">
        <v>6</v>
      </c>
      <c r="F687" s="2" t="s">
        <v>196</v>
      </c>
      <c r="G687" s="1" t="s">
        <v>458</v>
      </c>
      <c r="J687" s="2">
        <v>9</v>
      </c>
      <c r="L687" s="2">
        <f t="shared" si="104"/>
        <v>9</v>
      </c>
      <c r="M687" s="2" t="s">
        <v>565</v>
      </c>
      <c r="N687" s="7">
        <f t="shared" si="105"/>
        <v>18</v>
      </c>
    </row>
    <row r="688" spans="2:14" x14ac:dyDescent="0.2">
      <c r="G688" s="5" t="s">
        <v>563</v>
      </c>
      <c r="H688" s="14">
        <f>SUM(H672:H687)</f>
        <v>12</v>
      </c>
      <c r="I688" s="14">
        <f t="shared" ref="I688:N688" si="106">SUM(I672:I687)</f>
        <v>36</v>
      </c>
      <c r="J688" s="14">
        <f t="shared" si="106"/>
        <v>54</v>
      </c>
      <c r="K688" s="14">
        <f t="shared" si="106"/>
        <v>24</v>
      </c>
      <c r="L688" s="14">
        <f t="shared" si="106"/>
        <v>126</v>
      </c>
      <c r="M688" s="14">
        <f t="shared" si="106"/>
        <v>0</v>
      </c>
      <c r="N688" s="15">
        <f t="shared" si="106"/>
        <v>180</v>
      </c>
    </row>
    <row r="689" spans="2:14" x14ac:dyDescent="0.2">
      <c r="G689" s="1"/>
    </row>
    <row r="690" spans="2:14" x14ac:dyDescent="0.2">
      <c r="B690" s="2" t="s">
        <v>459</v>
      </c>
      <c r="G690" s="1"/>
    </row>
    <row r="691" spans="2:14" x14ac:dyDescent="0.2">
      <c r="G691" s="1"/>
    </row>
    <row r="692" spans="2:14" ht="12.75" customHeight="1" x14ac:dyDescent="0.2">
      <c r="B692" s="4">
        <v>1996</v>
      </c>
      <c r="C692" s="2" t="s">
        <v>60</v>
      </c>
      <c r="D692" s="4" t="s">
        <v>12</v>
      </c>
      <c r="E692" s="4" t="s">
        <v>2</v>
      </c>
      <c r="F692" s="2" t="s">
        <v>189</v>
      </c>
      <c r="G692" s="1" t="s">
        <v>85</v>
      </c>
      <c r="H692" s="13"/>
      <c r="K692" s="2">
        <v>12</v>
      </c>
      <c r="L692" s="2">
        <f t="shared" ref="L692:L711" si="107">SUM(H692:K692)</f>
        <v>12</v>
      </c>
      <c r="N692" s="7">
        <f t="shared" ref="N692:N711" si="108">IF(OR(M692=0,M692=""),L692,L692*2)</f>
        <v>12</v>
      </c>
    </row>
    <row r="693" spans="2:14" ht="12.75" customHeight="1" x14ac:dyDescent="0.2">
      <c r="B693" s="4">
        <v>1997</v>
      </c>
      <c r="C693" s="2" t="s">
        <v>135</v>
      </c>
      <c r="D693" s="4" t="s">
        <v>12</v>
      </c>
      <c r="E693" s="4" t="s">
        <v>14</v>
      </c>
      <c r="F693" s="2" t="s">
        <v>189</v>
      </c>
      <c r="G693" s="1" t="s">
        <v>98</v>
      </c>
      <c r="H693" s="13"/>
      <c r="K693" s="2">
        <v>12</v>
      </c>
      <c r="L693" s="2">
        <f t="shared" si="107"/>
        <v>12</v>
      </c>
      <c r="N693" s="7">
        <f t="shared" si="108"/>
        <v>12</v>
      </c>
    </row>
    <row r="694" spans="2:14" ht="12.75" customHeight="1" x14ac:dyDescent="0.2">
      <c r="B694" s="4">
        <v>1997</v>
      </c>
      <c r="C694" s="2" t="s">
        <v>167</v>
      </c>
      <c r="D694" s="4" t="s">
        <v>12</v>
      </c>
      <c r="E694" s="4" t="s">
        <v>6</v>
      </c>
      <c r="F694" s="2" t="s">
        <v>189</v>
      </c>
      <c r="G694" s="1" t="s">
        <v>460</v>
      </c>
      <c r="H694" s="13">
        <v>3</v>
      </c>
      <c r="K694" s="2">
        <v>12</v>
      </c>
      <c r="L694" s="2">
        <f t="shared" si="107"/>
        <v>15</v>
      </c>
      <c r="N694" s="7">
        <f t="shared" si="108"/>
        <v>15</v>
      </c>
    </row>
    <row r="695" spans="2:14" ht="12.75" customHeight="1" x14ac:dyDescent="0.2">
      <c r="B695" s="4">
        <v>1997</v>
      </c>
      <c r="C695" s="2" t="s">
        <v>30</v>
      </c>
      <c r="D695" s="4" t="s">
        <v>5</v>
      </c>
      <c r="E695" s="4" t="s">
        <v>6</v>
      </c>
      <c r="F695" s="2" t="s">
        <v>189</v>
      </c>
      <c r="G695" s="1" t="s">
        <v>461</v>
      </c>
      <c r="H695" s="13">
        <v>3</v>
      </c>
      <c r="J695" s="2">
        <v>9</v>
      </c>
      <c r="L695" s="2">
        <f t="shared" si="107"/>
        <v>12</v>
      </c>
      <c r="M695" s="2" t="s">
        <v>565</v>
      </c>
      <c r="N695" s="7">
        <f t="shared" si="108"/>
        <v>24</v>
      </c>
    </row>
    <row r="696" spans="2:14" ht="12.75" customHeight="1" x14ac:dyDescent="0.2">
      <c r="B696" s="4">
        <v>1997</v>
      </c>
      <c r="C696" s="2" t="s">
        <v>195</v>
      </c>
      <c r="D696" s="4" t="s">
        <v>12</v>
      </c>
      <c r="E696" s="4" t="s">
        <v>14</v>
      </c>
      <c r="F696" s="2" t="s">
        <v>189</v>
      </c>
      <c r="G696" s="1" t="s">
        <v>401</v>
      </c>
      <c r="H696" s="13">
        <v>3</v>
      </c>
      <c r="K696" s="2">
        <v>12</v>
      </c>
      <c r="L696" s="2">
        <f t="shared" si="107"/>
        <v>15</v>
      </c>
      <c r="N696" s="7">
        <f t="shared" si="108"/>
        <v>15</v>
      </c>
    </row>
    <row r="697" spans="2:14" ht="12.75" customHeight="1" x14ac:dyDescent="0.2">
      <c r="B697" s="4">
        <v>1998</v>
      </c>
      <c r="C697" s="2" t="s">
        <v>30</v>
      </c>
      <c r="D697" s="4" t="s">
        <v>5</v>
      </c>
      <c r="E697" s="4" t="s">
        <v>6</v>
      </c>
      <c r="F697" s="2" t="s">
        <v>121</v>
      </c>
      <c r="G697" s="1" t="s">
        <v>75</v>
      </c>
      <c r="H697" s="13"/>
      <c r="J697" s="2">
        <v>9</v>
      </c>
      <c r="L697" s="2">
        <f t="shared" si="107"/>
        <v>9</v>
      </c>
      <c r="M697" s="2" t="s">
        <v>565</v>
      </c>
      <c r="N697" s="7">
        <f t="shared" si="108"/>
        <v>18</v>
      </c>
    </row>
    <row r="698" spans="2:14" ht="12.75" customHeight="1" x14ac:dyDescent="0.2">
      <c r="B698" s="4">
        <v>1998</v>
      </c>
      <c r="C698" s="2" t="s">
        <v>197</v>
      </c>
      <c r="D698" s="4" t="s">
        <v>5</v>
      </c>
      <c r="E698" s="4" t="s">
        <v>14</v>
      </c>
      <c r="F698" s="2" t="s">
        <v>121</v>
      </c>
      <c r="G698" s="1" t="s">
        <v>96</v>
      </c>
      <c r="H698" s="13"/>
      <c r="J698" s="2">
        <v>9</v>
      </c>
      <c r="L698" s="2">
        <f t="shared" si="107"/>
        <v>9</v>
      </c>
      <c r="N698" s="7">
        <f t="shared" si="108"/>
        <v>9</v>
      </c>
    </row>
    <row r="699" spans="2:14" ht="12.75" customHeight="1" x14ac:dyDescent="0.2">
      <c r="B699" s="4">
        <v>1998</v>
      </c>
      <c r="C699" s="2" t="s">
        <v>32</v>
      </c>
      <c r="D699" s="4" t="s">
        <v>17</v>
      </c>
      <c r="E699" s="4" t="s">
        <v>14</v>
      </c>
      <c r="F699" s="2" t="s">
        <v>189</v>
      </c>
      <c r="G699" s="1" t="s">
        <v>33</v>
      </c>
      <c r="H699" s="13"/>
      <c r="I699" s="2">
        <v>6</v>
      </c>
      <c r="L699" s="2">
        <f t="shared" si="107"/>
        <v>6</v>
      </c>
      <c r="M699" s="2" t="s">
        <v>565</v>
      </c>
      <c r="N699" s="7">
        <f t="shared" si="108"/>
        <v>12</v>
      </c>
    </row>
    <row r="700" spans="2:14" ht="12.75" customHeight="1" x14ac:dyDescent="0.2">
      <c r="B700" s="4">
        <v>1999</v>
      </c>
      <c r="C700" s="2" t="s">
        <v>78</v>
      </c>
      <c r="D700" s="4" t="s">
        <v>5</v>
      </c>
      <c r="E700" s="4" t="s">
        <v>14</v>
      </c>
      <c r="F700" s="2" t="s">
        <v>189</v>
      </c>
      <c r="G700" s="1" t="s">
        <v>45</v>
      </c>
      <c r="H700" s="13"/>
      <c r="J700" s="2">
        <v>9</v>
      </c>
      <c r="L700" s="2">
        <f t="shared" si="107"/>
        <v>9</v>
      </c>
      <c r="M700" s="2" t="s">
        <v>565</v>
      </c>
      <c r="N700" s="7">
        <f t="shared" si="108"/>
        <v>18</v>
      </c>
    </row>
    <row r="701" spans="2:14" ht="12.75" customHeight="1" x14ac:dyDescent="0.2">
      <c r="B701" s="4">
        <v>1999</v>
      </c>
      <c r="C701" s="2" t="s">
        <v>86</v>
      </c>
      <c r="D701" s="4" t="s">
        <v>12</v>
      </c>
      <c r="E701" s="4" t="s">
        <v>14</v>
      </c>
      <c r="F701" s="2" t="s">
        <v>189</v>
      </c>
      <c r="G701" s="1" t="s">
        <v>33</v>
      </c>
      <c r="H701" s="13"/>
      <c r="K701" s="2">
        <v>12</v>
      </c>
      <c r="L701" s="2">
        <f t="shared" si="107"/>
        <v>12</v>
      </c>
      <c r="N701" s="7">
        <f t="shared" si="108"/>
        <v>12</v>
      </c>
    </row>
    <row r="702" spans="2:14" ht="12.75" customHeight="1" x14ac:dyDescent="0.2">
      <c r="B702" s="4">
        <v>2000</v>
      </c>
      <c r="C702" s="2" t="s">
        <v>153</v>
      </c>
      <c r="D702" s="4" t="s">
        <v>17</v>
      </c>
      <c r="E702" s="4" t="s">
        <v>14</v>
      </c>
      <c r="F702" s="2" t="s">
        <v>189</v>
      </c>
      <c r="G702" s="1" t="s">
        <v>20</v>
      </c>
      <c r="H702" s="13"/>
      <c r="I702" s="2">
        <v>6</v>
      </c>
      <c r="L702" s="2">
        <f t="shared" si="107"/>
        <v>6</v>
      </c>
      <c r="N702" s="7">
        <f t="shared" si="108"/>
        <v>6</v>
      </c>
    </row>
    <row r="703" spans="2:14" ht="12.75" customHeight="1" x14ac:dyDescent="0.2">
      <c r="B703" s="4">
        <v>2000</v>
      </c>
      <c r="C703" s="2" t="s">
        <v>135</v>
      </c>
      <c r="D703" s="4" t="s">
        <v>5</v>
      </c>
      <c r="E703" s="4" t="s">
        <v>14</v>
      </c>
      <c r="F703" s="2" t="s">
        <v>189</v>
      </c>
      <c r="G703" s="1" t="s">
        <v>72</v>
      </c>
      <c r="H703" s="13"/>
      <c r="J703" s="2">
        <v>9</v>
      </c>
      <c r="L703" s="2">
        <f t="shared" si="107"/>
        <v>9</v>
      </c>
      <c r="N703" s="7">
        <f t="shared" si="108"/>
        <v>9</v>
      </c>
    </row>
    <row r="704" spans="2:14" ht="12.75" customHeight="1" x14ac:dyDescent="0.2">
      <c r="B704" s="4">
        <v>2000</v>
      </c>
      <c r="C704" s="2" t="s">
        <v>32</v>
      </c>
      <c r="D704" s="4" t="s">
        <v>17</v>
      </c>
      <c r="E704" s="4" t="s">
        <v>14</v>
      </c>
      <c r="F704" s="2" t="s">
        <v>189</v>
      </c>
      <c r="G704" s="1" t="s">
        <v>462</v>
      </c>
      <c r="H704" s="13"/>
      <c r="I704" s="2">
        <v>6</v>
      </c>
      <c r="L704" s="2">
        <f t="shared" si="107"/>
        <v>6</v>
      </c>
      <c r="M704" s="2" t="s">
        <v>565</v>
      </c>
      <c r="N704" s="7">
        <f t="shared" si="108"/>
        <v>12</v>
      </c>
    </row>
    <row r="705" spans="2:14" ht="12.75" customHeight="1" x14ac:dyDescent="0.2">
      <c r="B705" s="4">
        <v>2000</v>
      </c>
      <c r="C705" s="2" t="s">
        <v>548</v>
      </c>
      <c r="D705" s="4" t="s">
        <v>12</v>
      </c>
      <c r="E705" s="4" t="s">
        <v>2</v>
      </c>
      <c r="F705" s="2" t="s">
        <v>189</v>
      </c>
      <c r="G705" s="1" t="s">
        <v>463</v>
      </c>
      <c r="H705" s="13">
        <v>3</v>
      </c>
      <c r="K705" s="2">
        <v>12</v>
      </c>
      <c r="L705" s="2">
        <f t="shared" si="107"/>
        <v>15</v>
      </c>
      <c r="M705" s="2" t="s">
        <v>565</v>
      </c>
      <c r="N705" s="7">
        <f t="shared" si="108"/>
        <v>30</v>
      </c>
    </row>
    <row r="706" spans="2:14" ht="12.75" customHeight="1" x14ac:dyDescent="0.2">
      <c r="B706" s="4">
        <v>2001</v>
      </c>
      <c r="C706" s="2" t="s">
        <v>195</v>
      </c>
      <c r="D706" s="4" t="s">
        <v>5</v>
      </c>
      <c r="E706" s="4" t="s">
        <v>14</v>
      </c>
      <c r="F706" s="2" t="s">
        <v>121</v>
      </c>
      <c r="G706" s="1" t="s">
        <v>39</v>
      </c>
      <c r="H706" s="13"/>
      <c r="J706" s="2">
        <v>9</v>
      </c>
      <c r="L706" s="2">
        <f t="shared" si="107"/>
        <v>9</v>
      </c>
      <c r="N706" s="7">
        <f t="shared" si="108"/>
        <v>9</v>
      </c>
    </row>
    <row r="707" spans="2:14" ht="12.75" customHeight="1" x14ac:dyDescent="0.2">
      <c r="B707" s="4">
        <v>2001</v>
      </c>
      <c r="C707" s="2" t="s">
        <v>46</v>
      </c>
      <c r="D707" s="4" t="s">
        <v>5</v>
      </c>
      <c r="E707" s="4" t="s">
        <v>14</v>
      </c>
      <c r="F707" s="2" t="s">
        <v>121</v>
      </c>
      <c r="G707" s="1" t="s">
        <v>464</v>
      </c>
      <c r="H707" s="13"/>
      <c r="J707" s="2">
        <v>9</v>
      </c>
      <c r="L707" s="2">
        <f t="shared" si="107"/>
        <v>9</v>
      </c>
      <c r="N707" s="7">
        <f t="shared" si="108"/>
        <v>9</v>
      </c>
    </row>
    <row r="708" spans="2:14" ht="12.75" customHeight="1" x14ac:dyDescent="0.2">
      <c r="B708" s="4">
        <v>2002</v>
      </c>
      <c r="C708" s="2" t="s">
        <v>78</v>
      </c>
      <c r="D708" s="4" t="s">
        <v>5</v>
      </c>
      <c r="E708" s="4" t="s">
        <v>14</v>
      </c>
      <c r="F708" s="2" t="s">
        <v>189</v>
      </c>
      <c r="G708" s="1" t="s">
        <v>368</v>
      </c>
      <c r="H708" s="13"/>
      <c r="J708" s="2">
        <v>9</v>
      </c>
      <c r="L708" s="2">
        <f t="shared" si="107"/>
        <v>9</v>
      </c>
      <c r="M708" s="2" t="s">
        <v>565</v>
      </c>
      <c r="N708" s="7">
        <f t="shared" si="108"/>
        <v>18</v>
      </c>
    </row>
    <row r="709" spans="2:14" ht="12.75" customHeight="1" x14ac:dyDescent="0.2">
      <c r="B709" s="4">
        <v>2002</v>
      </c>
      <c r="C709" s="2" t="s">
        <v>145</v>
      </c>
      <c r="D709" s="4" t="s">
        <v>12</v>
      </c>
      <c r="E709" s="4" t="s">
        <v>2</v>
      </c>
      <c r="F709" s="2" t="s">
        <v>189</v>
      </c>
      <c r="G709" s="1" t="s">
        <v>465</v>
      </c>
      <c r="H709" s="13">
        <v>3</v>
      </c>
      <c r="K709" s="2">
        <v>12</v>
      </c>
      <c r="L709" s="2">
        <f t="shared" si="107"/>
        <v>15</v>
      </c>
      <c r="N709" s="7">
        <f t="shared" si="108"/>
        <v>15</v>
      </c>
    </row>
    <row r="710" spans="2:14" ht="12.75" customHeight="1" x14ac:dyDescent="0.2">
      <c r="B710" s="4">
        <v>2002</v>
      </c>
      <c r="C710" s="2" t="s">
        <v>153</v>
      </c>
      <c r="D710" s="4" t="s">
        <v>5</v>
      </c>
      <c r="E710" s="4" t="s">
        <v>14</v>
      </c>
      <c r="F710" s="2" t="s">
        <v>189</v>
      </c>
      <c r="G710" s="1" t="s">
        <v>75</v>
      </c>
      <c r="H710" s="13"/>
      <c r="J710" s="2">
        <v>9</v>
      </c>
      <c r="L710" s="2">
        <f t="shared" si="107"/>
        <v>9</v>
      </c>
      <c r="N710" s="7">
        <f t="shared" si="108"/>
        <v>9</v>
      </c>
    </row>
    <row r="711" spans="2:14" ht="12.75" customHeight="1" x14ac:dyDescent="0.2">
      <c r="B711" s="4">
        <v>2002</v>
      </c>
      <c r="C711" s="2" t="s">
        <v>32</v>
      </c>
      <c r="D711" s="4" t="s">
        <v>1</v>
      </c>
      <c r="E711" s="4" t="s">
        <v>14</v>
      </c>
      <c r="F711" s="2" t="s">
        <v>121</v>
      </c>
      <c r="G711" s="1" t="s">
        <v>26</v>
      </c>
      <c r="L711" s="2">
        <f t="shared" si="107"/>
        <v>0</v>
      </c>
      <c r="N711" s="7">
        <f t="shared" si="108"/>
        <v>0</v>
      </c>
    </row>
    <row r="712" spans="2:14" x14ac:dyDescent="0.2">
      <c r="G712" s="5" t="s">
        <v>563</v>
      </c>
      <c r="H712" s="14">
        <f>SUM(H692:H711)</f>
        <v>15</v>
      </c>
      <c r="I712" s="14">
        <f t="shared" ref="I712:N712" si="109">SUM(I692:I711)</f>
        <v>18</v>
      </c>
      <c r="J712" s="14">
        <f t="shared" si="109"/>
        <v>81</v>
      </c>
      <c r="K712" s="14">
        <f t="shared" si="109"/>
        <v>84</v>
      </c>
      <c r="L712" s="14">
        <f t="shared" si="109"/>
        <v>198</v>
      </c>
      <c r="M712" s="14">
        <f t="shared" si="109"/>
        <v>0</v>
      </c>
      <c r="N712" s="15">
        <f t="shared" si="109"/>
        <v>264</v>
      </c>
    </row>
    <row r="713" spans="2:14" x14ac:dyDescent="0.2">
      <c r="G713" s="1"/>
    </row>
    <row r="714" spans="2:14" x14ac:dyDescent="0.2">
      <c r="B714" s="2" t="s">
        <v>466</v>
      </c>
      <c r="G714" s="1"/>
    </row>
    <row r="715" spans="2:14" x14ac:dyDescent="0.2">
      <c r="G715" s="1"/>
    </row>
    <row r="716" spans="2:14" ht="12.75" customHeight="1" x14ac:dyDescent="0.2">
      <c r="B716" s="4">
        <v>1998</v>
      </c>
      <c r="C716" s="2" t="s">
        <v>135</v>
      </c>
      <c r="D716" s="4" t="s">
        <v>17</v>
      </c>
      <c r="E716" s="4" t="s">
        <v>14</v>
      </c>
      <c r="F716" s="2" t="s">
        <v>189</v>
      </c>
      <c r="G716" s="1" t="s">
        <v>467</v>
      </c>
      <c r="H716" s="13">
        <v>3</v>
      </c>
      <c r="I716" s="2">
        <v>6</v>
      </c>
      <c r="L716" s="2">
        <f t="shared" ref="L716:L728" si="110">SUM(H716:K716)</f>
        <v>9</v>
      </c>
      <c r="N716" s="7">
        <f t="shared" ref="N716:N728" si="111">IF(OR(M716=0,M716=""),L716,L716*2)</f>
        <v>9</v>
      </c>
    </row>
    <row r="717" spans="2:14" ht="12.75" customHeight="1" x14ac:dyDescent="0.2">
      <c r="B717" s="4">
        <v>1998</v>
      </c>
      <c r="C717" s="2" t="s">
        <v>46</v>
      </c>
      <c r="D717" s="4" t="s">
        <v>17</v>
      </c>
      <c r="E717" s="4" t="s">
        <v>14</v>
      </c>
      <c r="F717" s="2" t="s">
        <v>189</v>
      </c>
      <c r="G717" s="1" t="s">
        <v>53</v>
      </c>
      <c r="H717" s="13"/>
      <c r="I717" s="2">
        <v>6</v>
      </c>
      <c r="L717" s="2">
        <f t="shared" si="110"/>
        <v>6</v>
      </c>
      <c r="N717" s="7">
        <f t="shared" si="111"/>
        <v>6</v>
      </c>
    </row>
    <row r="718" spans="2:14" ht="12.75" customHeight="1" x14ac:dyDescent="0.2">
      <c r="B718" s="4">
        <v>1999</v>
      </c>
      <c r="C718" s="2" t="s">
        <v>135</v>
      </c>
      <c r="D718" s="4" t="s">
        <v>5</v>
      </c>
      <c r="E718" s="4" t="s">
        <v>14</v>
      </c>
      <c r="F718" s="2" t="s">
        <v>154</v>
      </c>
      <c r="G718" s="1" t="s">
        <v>468</v>
      </c>
      <c r="H718" s="13">
        <v>3</v>
      </c>
      <c r="J718" s="2">
        <v>9</v>
      </c>
      <c r="L718" s="2">
        <f t="shared" si="110"/>
        <v>12</v>
      </c>
      <c r="N718" s="7">
        <f t="shared" si="111"/>
        <v>12</v>
      </c>
    </row>
    <row r="719" spans="2:14" ht="12.75" customHeight="1" x14ac:dyDescent="0.2">
      <c r="B719" s="4">
        <v>1999</v>
      </c>
      <c r="C719" s="2" t="s">
        <v>11</v>
      </c>
      <c r="D719" s="4" t="s">
        <v>17</v>
      </c>
      <c r="E719" s="4" t="s">
        <v>6</v>
      </c>
      <c r="F719" s="2" t="s">
        <v>189</v>
      </c>
      <c r="G719" s="1" t="s">
        <v>88</v>
      </c>
      <c r="H719" s="13"/>
      <c r="I719" s="2">
        <v>6</v>
      </c>
      <c r="L719" s="2">
        <f t="shared" si="110"/>
        <v>6</v>
      </c>
      <c r="N719" s="7">
        <f t="shared" si="111"/>
        <v>6</v>
      </c>
    </row>
    <row r="720" spans="2:14" ht="12.75" customHeight="1" x14ac:dyDescent="0.2">
      <c r="B720" s="4">
        <v>1999</v>
      </c>
      <c r="C720" s="2" t="s">
        <v>46</v>
      </c>
      <c r="D720" s="4" t="s">
        <v>5</v>
      </c>
      <c r="E720" s="4" t="s">
        <v>14</v>
      </c>
      <c r="F720" s="2" t="s">
        <v>154</v>
      </c>
      <c r="G720" s="1" t="s">
        <v>163</v>
      </c>
      <c r="H720" s="13"/>
      <c r="J720" s="2">
        <v>9</v>
      </c>
      <c r="L720" s="2">
        <f t="shared" si="110"/>
        <v>9</v>
      </c>
      <c r="N720" s="7">
        <f t="shared" si="111"/>
        <v>9</v>
      </c>
    </row>
    <row r="721" spans="2:14" ht="12.75" customHeight="1" x14ac:dyDescent="0.2">
      <c r="B721" s="4">
        <v>1999</v>
      </c>
      <c r="C721" s="2" t="s">
        <v>32</v>
      </c>
      <c r="D721" s="4" t="s">
        <v>12</v>
      </c>
      <c r="E721" s="4" t="s">
        <v>14</v>
      </c>
      <c r="F721" s="2" t="s">
        <v>154</v>
      </c>
      <c r="G721" s="1" t="s">
        <v>246</v>
      </c>
      <c r="H721" s="13">
        <v>3</v>
      </c>
      <c r="K721" s="2">
        <v>12</v>
      </c>
      <c r="L721" s="2">
        <f t="shared" si="110"/>
        <v>15</v>
      </c>
      <c r="N721" s="7">
        <f t="shared" si="111"/>
        <v>15</v>
      </c>
    </row>
    <row r="722" spans="2:14" ht="12.75" customHeight="1" x14ac:dyDescent="0.2">
      <c r="B722" s="4">
        <v>2000</v>
      </c>
      <c r="C722" s="2" t="s">
        <v>46</v>
      </c>
      <c r="D722" s="4" t="s">
        <v>5</v>
      </c>
      <c r="E722" s="4" t="s">
        <v>14</v>
      </c>
      <c r="F722" s="2" t="s">
        <v>154</v>
      </c>
      <c r="G722" s="1" t="s">
        <v>172</v>
      </c>
      <c r="H722" s="13"/>
      <c r="J722" s="2">
        <v>9</v>
      </c>
      <c r="L722" s="2">
        <f t="shared" si="110"/>
        <v>9</v>
      </c>
      <c r="N722" s="7">
        <f t="shared" si="111"/>
        <v>9</v>
      </c>
    </row>
    <row r="723" spans="2:14" ht="12.75" customHeight="1" x14ac:dyDescent="0.2">
      <c r="B723" s="4">
        <v>2000</v>
      </c>
      <c r="C723" s="2" t="s">
        <v>197</v>
      </c>
      <c r="D723" s="4" t="s">
        <v>12</v>
      </c>
      <c r="E723" s="4" t="s">
        <v>14</v>
      </c>
      <c r="F723" s="2" t="s">
        <v>189</v>
      </c>
      <c r="G723" s="1" t="s">
        <v>469</v>
      </c>
      <c r="H723" s="13"/>
      <c r="K723" s="2">
        <v>12</v>
      </c>
      <c r="L723" s="2">
        <f t="shared" si="110"/>
        <v>12</v>
      </c>
      <c r="N723" s="7">
        <f t="shared" si="111"/>
        <v>12</v>
      </c>
    </row>
    <row r="724" spans="2:14" ht="12.75" customHeight="1" x14ac:dyDescent="0.2">
      <c r="B724" s="4">
        <v>2001</v>
      </c>
      <c r="C724" s="2" t="s">
        <v>76</v>
      </c>
      <c r="D724" s="4" t="s">
        <v>17</v>
      </c>
      <c r="E724" s="4" t="s">
        <v>14</v>
      </c>
      <c r="F724" s="2" t="s">
        <v>189</v>
      </c>
      <c r="G724" s="1" t="s">
        <v>168</v>
      </c>
      <c r="H724" s="13"/>
      <c r="I724" s="2">
        <v>6</v>
      </c>
      <c r="L724" s="2">
        <f t="shared" si="110"/>
        <v>6</v>
      </c>
      <c r="N724" s="7">
        <f t="shared" si="111"/>
        <v>6</v>
      </c>
    </row>
    <row r="725" spans="2:14" ht="12.75" customHeight="1" x14ac:dyDescent="0.2">
      <c r="B725" s="4">
        <v>2001</v>
      </c>
      <c r="C725" s="2" t="s">
        <v>78</v>
      </c>
      <c r="D725" s="4" t="s">
        <v>17</v>
      </c>
      <c r="E725" s="4" t="s">
        <v>14</v>
      </c>
      <c r="F725" s="2" t="s">
        <v>189</v>
      </c>
      <c r="G725" s="1" t="s">
        <v>470</v>
      </c>
      <c r="H725" s="13"/>
      <c r="I725" s="2">
        <v>6</v>
      </c>
      <c r="L725" s="2">
        <f t="shared" si="110"/>
        <v>6</v>
      </c>
      <c r="N725" s="7">
        <f t="shared" si="111"/>
        <v>6</v>
      </c>
    </row>
    <row r="726" spans="2:14" ht="12.75" customHeight="1" x14ac:dyDescent="0.2">
      <c r="B726" s="4">
        <v>2001</v>
      </c>
      <c r="C726" s="2" t="s">
        <v>32</v>
      </c>
      <c r="D726" s="4" t="s">
        <v>5</v>
      </c>
      <c r="E726" s="4" t="s">
        <v>14</v>
      </c>
      <c r="F726" s="2" t="s">
        <v>154</v>
      </c>
      <c r="G726" s="1" t="s">
        <v>75</v>
      </c>
      <c r="H726" s="13"/>
      <c r="J726" s="2">
        <v>9</v>
      </c>
      <c r="L726" s="2">
        <f t="shared" si="110"/>
        <v>9</v>
      </c>
      <c r="N726" s="7">
        <f t="shared" si="111"/>
        <v>9</v>
      </c>
    </row>
    <row r="727" spans="2:14" ht="12.75" customHeight="1" x14ac:dyDescent="0.2">
      <c r="B727" s="4">
        <v>2002</v>
      </c>
      <c r="C727" s="2" t="s">
        <v>302</v>
      </c>
      <c r="D727" s="4" t="s">
        <v>5</v>
      </c>
      <c r="E727" s="4" t="s">
        <v>14</v>
      </c>
      <c r="F727" s="2" t="s">
        <v>154</v>
      </c>
      <c r="G727" s="1" t="s">
        <v>244</v>
      </c>
      <c r="H727" s="13"/>
      <c r="J727" s="2">
        <v>9</v>
      </c>
      <c r="L727" s="2">
        <f t="shared" si="110"/>
        <v>9</v>
      </c>
      <c r="N727" s="7">
        <f t="shared" si="111"/>
        <v>9</v>
      </c>
    </row>
    <row r="728" spans="2:14" ht="12.75" customHeight="1" x14ac:dyDescent="0.2">
      <c r="B728" s="4">
        <v>2002</v>
      </c>
      <c r="C728" s="2" t="s">
        <v>135</v>
      </c>
      <c r="D728" s="4" t="s">
        <v>17</v>
      </c>
      <c r="E728" s="4" t="s">
        <v>14</v>
      </c>
      <c r="F728" s="2" t="s">
        <v>154</v>
      </c>
      <c r="G728" s="1" t="s">
        <v>22</v>
      </c>
      <c r="I728" s="2">
        <v>6</v>
      </c>
      <c r="L728" s="2">
        <f t="shared" si="110"/>
        <v>6</v>
      </c>
      <c r="N728" s="7">
        <f t="shared" si="111"/>
        <v>6</v>
      </c>
    </row>
    <row r="729" spans="2:14" x14ac:dyDescent="0.2">
      <c r="G729" s="5" t="s">
        <v>563</v>
      </c>
      <c r="H729" s="14">
        <f>SUM(H716:H728)</f>
        <v>9</v>
      </c>
      <c r="I729" s="14">
        <f t="shared" ref="I729:N729" si="112">SUM(I716:I728)</f>
        <v>36</v>
      </c>
      <c r="J729" s="14">
        <f t="shared" si="112"/>
        <v>45</v>
      </c>
      <c r="K729" s="14">
        <f t="shared" si="112"/>
        <v>24</v>
      </c>
      <c r="L729" s="14">
        <f t="shared" si="112"/>
        <v>114</v>
      </c>
      <c r="M729" s="14">
        <f t="shared" si="112"/>
        <v>0</v>
      </c>
      <c r="N729" s="15">
        <f t="shared" si="112"/>
        <v>114</v>
      </c>
    </row>
    <row r="730" spans="2:14" x14ac:dyDescent="0.2">
      <c r="G730" s="1"/>
    </row>
    <row r="731" spans="2:14" x14ac:dyDescent="0.2">
      <c r="B731" s="2" t="s">
        <v>471</v>
      </c>
      <c r="G731" s="1"/>
    </row>
    <row r="732" spans="2:14" x14ac:dyDescent="0.2">
      <c r="G732" s="1"/>
    </row>
    <row r="733" spans="2:14" ht="12.75" customHeight="1" x14ac:dyDescent="0.2">
      <c r="B733" s="4">
        <v>1997</v>
      </c>
      <c r="C733" s="2" t="s">
        <v>135</v>
      </c>
      <c r="D733" s="4" t="s">
        <v>9</v>
      </c>
      <c r="E733" s="4" t="s">
        <v>14</v>
      </c>
      <c r="F733" s="2" t="s">
        <v>189</v>
      </c>
      <c r="G733" s="1" t="s">
        <v>26</v>
      </c>
      <c r="H733" s="13"/>
      <c r="L733" s="2">
        <f t="shared" ref="L733:L753" si="113">SUM(H733:K733)</f>
        <v>0</v>
      </c>
      <c r="N733" s="7">
        <f t="shared" ref="N733:N753" si="114">IF(OR(M733=0,M733=""),L733,L733*2)</f>
        <v>0</v>
      </c>
    </row>
    <row r="734" spans="2:14" ht="12.75" customHeight="1" x14ac:dyDescent="0.2">
      <c r="B734" s="4">
        <v>1997</v>
      </c>
      <c r="C734" s="2" t="s">
        <v>195</v>
      </c>
      <c r="D734" s="4" t="s">
        <v>1</v>
      </c>
      <c r="E734" s="4" t="s">
        <v>14</v>
      </c>
      <c r="F734" s="2" t="s">
        <v>189</v>
      </c>
      <c r="G734" s="1" t="s">
        <v>98</v>
      </c>
      <c r="H734" s="13"/>
      <c r="L734" s="2">
        <f t="shared" si="113"/>
        <v>0</v>
      </c>
      <c r="N734" s="7">
        <f t="shared" si="114"/>
        <v>0</v>
      </c>
    </row>
    <row r="735" spans="2:14" ht="12.75" customHeight="1" x14ac:dyDescent="0.2">
      <c r="B735" s="4">
        <v>1997</v>
      </c>
      <c r="C735" s="2" t="s">
        <v>32</v>
      </c>
      <c r="D735" s="4" t="s">
        <v>12</v>
      </c>
      <c r="E735" s="4" t="s">
        <v>14</v>
      </c>
      <c r="F735" s="2" t="s">
        <v>189</v>
      </c>
      <c r="G735" s="1" t="s">
        <v>106</v>
      </c>
      <c r="H735" s="13"/>
      <c r="K735" s="2">
        <v>12</v>
      </c>
      <c r="L735" s="2">
        <f t="shared" si="113"/>
        <v>12</v>
      </c>
      <c r="M735" s="2" t="s">
        <v>565</v>
      </c>
      <c r="N735" s="7">
        <f t="shared" si="114"/>
        <v>24</v>
      </c>
    </row>
    <row r="736" spans="2:14" ht="12.75" customHeight="1" x14ac:dyDescent="0.2">
      <c r="B736" s="4">
        <v>1998</v>
      </c>
      <c r="C736" s="2" t="s">
        <v>76</v>
      </c>
      <c r="D736" s="4" t="s">
        <v>1</v>
      </c>
      <c r="E736" s="4" t="s">
        <v>14</v>
      </c>
      <c r="F736" s="2" t="s">
        <v>150</v>
      </c>
      <c r="G736" s="1" t="s">
        <v>472</v>
      </c>
      <c r="H736" s="13"/>
      <c r="L736" s="2">
        <f t="shared" si="113"/>
        <v>0</v>
      </c>
      <c r="N736" s="7">
        <f t="shared" si="114"/>
        <v>0</v>
      </c>
    </row>
    <row r="737" spans="2:14" ht="12.75" customHeight="1" x14ac:dyDescent="0.2">
      <c r="B737" s="4">
        <v>1998</v>
      </c>
      <c r="C737" s="2" t="s">
        <v>153</v>
      </c>
      <c r="D737" s="4" t="s">
        <v>5</v>
      </c>
      <c r="E737" s="4" t="s">
        <v>14</v>
      </c>
      <c r="F737" s="2" t="s">
        <v>189</v>
      </c>
      <c r="G737" s="1" t="s">
        <v>473</v>
      </c>
      <c r="H737" s="13">
        <v>3</v>
      </c>
      <c r="J737" s="2">
        <v>9</v>
      </c>
      <c r="L737" s="2">
        <f t="shared" si="113"/>
        <v>12</v>
      </c>
      <c r="N737" s="7">
        <f t="shared" si="114"/>
        <v>12</v>
      </c>
    </row>
    <row r="738" spans="2:14" ht="12.75" customHeight="1" x14ac:dyDescent="0.2">
      <c r="B738" s="4">
        <v>1998</v>
      </c>
      <c r="C738" s="2" t="s">
        <v>135</v>
      </c>
      <c r="D738" s="4" t="s">
        <v>5</v>
      </c>
      <c r="E738" s="4" t="s">
        <v>14</v>
      </c>
      <c r="F738" s="2" t="s">
        <v>150</v>
      </c>
      <c r="G738" s="1" t="s">
        <v>260</v>
      </c>
      <c r="H738" s="13"/>
      <c r="J738" s="2">
        <v>9</v>
      </c>
      <c r="L738" s="2">
        <f t="shared" si="113"/>
        <v>9</v>
      </c>
      <c r="N738" s="7">
        <f t="shared" si="114"/>
        <v>9</v>
      </c>
    </row>
    <row r="739" spans="2:14" ht="12.75" customHeight="1" x14ac:dyDescent="0.2">
      <c r="B739" s="4">
        <v>1998</v>
      </c>
      <c r="C739" s="2" t="s">
        <v>11</v>
      </c>
      <c r="D739" s="4" t="s">
        <v>12</v>
      </c>
      <c r="E739" s="4" t="s">
        <v>6</v>
      </c>
      <c r="F739" s="2" t="s">
        <v>189</v>
      </c>
      <c r="G739" s="1" t="s">
        <v>474</v>
      </c>
      <c r="H739" s="13"/>
      <c r="K739" s="2">
        <v>12</v>
      </c>
      <c r="L739" s="2">
        <f t="shared" si="113"/>
        <v>12</v>
      </c>
      <c r="N739" s="7">
        <f t="shared" si="114"/>
        <v>12</v>
      </c>
    </row>
    <row r="740" spans="2:14" ht="12.75" customHeight="1" x14ac:dyDescent="0.2">
      <c r="B740" s="4">
        <v>1998</v>
      </c>
      <c r="C740" s="2" t="s">
        <v>30</v>
      </c>
      <c r="D740" s="4" t="s">
        <v>17</v>
      </c>
      <c r="E740" s="4" t="s">
        <v>6</v>
      </c>
      <c r="F740" s="2" t="s">
        <v>189</v>
      </c>
      <c r="G740" s="1" t="s">
        <v>39</v>
      </c>
      <c r="H740" s="13"/>
      <c r="I740" s="2">
        <v>6</v>
      </c>
      <c r="L740" s="2">
        <f t="shared" si="113"/>
        <v>6</v>
      </c>
      <c r="M740" s="2" t="s">
        <v>565</v>
      </c>
      <c r="N740" s="7">
        <f t="shared" si="114"/>
        <v>12</v>
      </c>
    </row>
    <row r="741" spans="2:14" ht="12.75" customHeight="1" x14ac:dyDescent="0.2">
      <c r="B741" s="4">
        <v>1999</v>
      </c>
      <c r="C741" s="2" t="s">
        <v>11</v>
      </c>
      <c r="D741" s="4" t="s">
        <v>5</v>
      </c>
      <c r="E741" s="4" t="s">
        <v>6</v>
      </c>
      <c r="F741" s="2" t="s">
        <v>150</v>
      </c>
      <c r="G741" s="1" t="s">
        <v>431</v>
      </c>
      <c r="H741" s="13"/>
      <c r="J741" s="2">
        <v>9</v>
      </c>
      <c r="L741" s="2">
        <f t="shared" si="113"/>
        <v>9</v>
      </c>
      <c r="N741" s="7">
        <f t="shared" si="114"/>
        <v>9</v>
      </c>
    </row>
    <row r="742" spans="2:14" ht="12.75" customHeight="1" x14ac:dyDescent="0.2">
      <c r="B742" s="4">
        <v>1999</v>
      </c>
      <c r="C742" s="2" t="s">
        <v>195</v>
      </c>
      <c r="D742" s="4" t="s">
        <v>12</v>
      </c>
      <c r="E742" s="4" t="s">
        <v>14</v>
      </c>
      <c r="F742" s="2" t="s">
        <v>189</v>
      </c>
      <c r="G742" s="1" t="s">
        <v>22</v>
      </c>
      <c r="H742" s="13"/>
      <c r="K742" s="2">
        <v>12</v>
      </c>
      <c r="L742" s="2">
        <f t="shared" si="113"/>
        <v>12</v>
      </c>
      <c r="N742" s="7">
        <f t="shared" si="114"/>
        <v>12</v>
      </c>
    </row>
    <row r="743" spans="2:14" ht="12.75" customHeight="1" x14ac:dyDescent="0.2">
      <c r="B743" s="4">
        <v>1999</v>
      </c>
      <c r="C743" s="2" t="s">
        <v>32</v>
      </c>
      <c r="D743" s="4" t="s">
        <v>5</v>
      </c>
      <c r="E743" s="4" t="s">
        <v>14</v>
      </c>
      <c r="F743" s="2" t="s">
        <v>189</v>
      </c>
      <c r="G743" s="1" t="s">
        <v>475</v>
      </c>
      <c r="H743" s="13"/>
      <c r="J743" s="2">
        <v>9</v>
      </c>
      <c r="L743" s="2">
        <f t="shared" si="113"/>
        <v>9</v>
      </c>
      <c r="M743" s="2" t="s">
        <v>565</v>
      </c>
      <c r="N743" s="7">
        <f t="shared" si="114"/>
        <v>18</v>
      </c>
    </row>
    <row r="744" spans="2:14" ht="12.75" customHeight="1" x14ac:dyDescent="0.2">
      <c r="B744" s="4">
        <v>1999</v>
      </c>
      <c r="C744" s="2" t="s">
        <v>279</v>
      </c>
      <c r="D744" s="4" t="s">
        <v>5</v>
      </c>
      <c r="E744" s="4" t="s">
        <v>14</v>
      </c>
      <c r="F744" s="2" t="s">
        <v>150</v>
      </c>
      <c r="G744" s="1" t="s">
        <v>476</v>
      </c>
      <c r="H744" s="13">
        <v>3</v>
      </c>
      <c r="J744" s="2">
        <v>9</v>
      </c>
      <c r="L744" s="2">
        <f t="shared" si="113"/>
        <v>12</v>
      </c>
      <c r="N744" s="7">
        <f t="shared" si="114"/>
        <v>12</v>
      </c>
    </row>
    <row r="745" spans="2:14" ht="12.75" customHeight="1" x14ac:dyDescent="0.2">
      <c r="B745" s="4">
        <v>1999</v>
      </c>
      <c r="C745" s="2" t="s">
        <v>143</v>
      </c>
      <c r="D745" s="4" t="s">
        <v>12</v>
      </c>
      <c r="E745" s="4" t="s">
        <v>14</v>
      </c>
      <c r="F745" s="2" t="s">
        <v>150</v>
      </c>
      <c r="G745" s="1" t="s">
        <v>39</v>
      </c>
      <c r="H745" s="13"/>
      <c r="K745" s="2">
        <v>12</v>
      </c>
      <c r="L745" s="2">
        <f t="shared" si="113"/>
        <v>12</v>
      </c>
      <c r="N745" s="7">
        <f t="shared" si="114"/>
        <v>12</v>
      </c>
    </row>
    <row r="746" spans="2:14" ht="12.75" customHeight="1" x14ac:dyDescent="0.2">
      <c r="B746" s="4">
        <v>1999</v>
      </c>
      <c r="C746" s="2" t="s">
        <v>128</v>
      </c>
      <c r="D746" s="4" t="s">
        <v>5</v>
      </c>
      <c r="E746" s="4" t="s">
        <v>2</v>
      </c>
      <c r="F746" s="2" t="s">
        <v>189</v>
      </c>
      <c r="G746" s="1" t="s">
        <v>477</v>
      </c>
      <c r="H746" s="13">
        <v>3</v>
      </c>
      <c r="J746" s="2">
        <v>9</v>
      </c>
      <c r="L746" s="2">
        <f t="shared" si="113"/>
        <v>12</v>
      </c>
      <c r="M746" s="2" t="s">
        <v>565</v>
      </c>
      <c r="N746" s="7">
        <f t="shared" si="114"/>
        <v>24</v>
      </c>
    </row>
    <row r="747" spans="2:14" ht="12.75" customHeight="1" x14ac:dyDescent="0.2">
      <c r="B747" s="4">
        <v>2000</v>
      </c>
      <c r="C747" s="2" t="s">
        <v>40</v>
      </c>
      <c r="D747" s="4" t="s">
        <v>17</v>
      </c>
      <c r="E747" s="4" t="s">
        <v>41</v>
      </c>
      <c r="F747" s="2" t="s">
        <v>150</v>
      </c>
      <c r="G747" s="1" t="s">
        <v>266</v>
      </c>
      <c r="H747" s="13"/>
      <c r="I747" s="2">
        <v>6</v>
      </c>
      <c r="L747" s="2">
        <f t="shared" si="113"/>
        <v>6</v>
      </c>
      <c r="M747" s="2" t="s">
        <v>565</v>
      </c>
      <c r="N747" s="7">
        <f t="shared" si="114"/>
        <v>12</v>
      </c>
    </row>
    <row r="748" spans="2:14" ht="12.75" customHeight="1" x14ac:dyDescent="0.2">
      <c r="B748" s="4">
        <v>2000</v>
      </c>
      <c r="C748" s="2" t="s">
        <v>32</v>
      </c>
      <c r="D748" s="4" t="s">
        <v>5</v>
      </c>
      <c r="E748" s="4" t="s">
        <v>14</v>
      </c>
      <c r="F748" s="2" t="s">
        <v>150</v>
      </c>
      <c r="G748" s="1" t="s">
        <v>382</v>
      </c>
      <c r="H748" s="13"/>
      <c r="J748" s="2">
        <v>9</v>
      </c>
      <c r="L748" s="2">
        <f t="shared" si="113"/>
        <v>9</v>
      </c>
      <c r="M748" s="2" t="s">
        <v>565</v>
      </c>
      <c r="N748" s="7">
        <f t="shared" si="114"/>
        <v>18</v>
      </c>
    </row>
    <row r="749" spans="2:14" ht="12.75" customHeight="1" x14ac:dyDescent="0.2">
      <c r="B749" s="4">
        <v>2001</v>
      </c>
      <c r="C749" s="2" t="s">
        <v>78</v>
      </c>
      <c r="D749" s="4" t="s">
        <v>5</v>
      </c>
      <c r="E749" s="4" t="s">
        <v>14</v>
      </c>
      <c r="F749" s="2" t="s">
        <v>189</v>
      </c>
      <c r="G749" s="1" t="s">
        <v>204</v>
      </c>
      <c r="H749" s="13"/>
      <c r="J749" s="2">
        <v>9</v>
      </c>
      <c r="L749" s="2">
        <f t="shared" si="113"/>
        <v>9</v>
      </c>
      <c r="M749" s="2" t="s">
        <v>565</v>
      </c>
      <c r="N749" s="7">
        <f t="shared" si="114"/>
        <v>18</v>
      </c>
    </row>
    <row r="750" spans="2:14" ht="12.75" customHeight="1" x14ac:dyDescent="0.2">
      <c r="B750" s="4">
        <v>2001</v>
      </c>
      <c r="C750" s="2" t="s">
        <v>135</v>
      </c>
      <c r="D750" s="4" t="s">
        <v>5</v>
      </c>
      <c r="E750" s="4" t="s">
        <v>14</v>
      </c>
      <c r="F750" s="2" t="s">
        <v>150</v>
      </c>
      <c r="G750" s="1" t="s">
        <v>183</v>
      </c>
      <c r="H750" s="13">
        <v>3</v>
      </c>
      <c r="J750" s="2">
        <v>9</v>
      </c>
      <c r="L750" s="2">
        <f t="shared" si="113"/>
        <v>12</v>
      </c>
      <c r="N750" s="7">
        <f t="shared" si="114"/>
        <v>12</v>
      </c>
    </row>
    <row r="751" spans="2:14" ht="12.75" customHeight="1" x14ac:dyDescent="0.2">
      <c r="B751" s="4">
        <v>2002</v>
      </c>
      <c r="C751" s="2" t="s">
        <v>124</v>
      </c>
      <c r="D751" s="4" t="s">
        <v>5</v>
      </c>
      <c r="E751" s="4" t="s">
        <v>6</v>
      </c>
      <c r="F751" s="2" t="s">
        <v>150</v>
      </c>
      <c r="G751" s="1" t="s">
        <v>7</v>
      </c>
      <c r="H751" s="13"/>
      <c r="J751" s="2">
        <v>9</v>
      </c>
      <c r="L751" s="2">
        <f t="shared" si="113"/>
        <v>9</v>
      </c>
      <c r="N751" s="7">
        <f t="shared" si="114"/>
        <v>9</v>
      </c>
    </row>
    <row r="752" spans="2:14" ht="12.75" customHeight="1" x14ac:dyDescent="0.2">
      <c r="B752" s="4">
        <v>2006</v>
      </c>
      <c r="C752" s="2" t="s">
        <v>478</v>
      </c>
      <c r="D752" s="4" t="s">
        <v>1</v>
      </c>
      <c r="E752" s="4" t="s">
        <v>6</v>
      </c>
      <c r="F752" s="2" t="s">
        <v>150</v>
      </c>
      <c r="G752" s="1" t="s">
        <v>479</v>
      </c>
      <c r="H752" s="13"/>
      <c r="L752" s="2">
        <f t="shared" si="113"/>
        <v>0</v>
      </c>
      <c r="N752" s="7">
        <f t="shared" si="114"/>
        <v>0</v>
      </c>
    </row>
    <row r="753" spans="2:15" ht="12.75" customHeight="1" x14ac:dyDescent="0.2">
      <c r="B753" s="4">
        <v>2006</v>
      </c>
      <c r="C753" s="2" t="s">
        <v>11</v>
      </c>
      <c r="D753" s="4" t="s">
        <v>5</v>
      </c>
      <c r="E753" s="4" t="s">
        <v>6</v>
      </c>
      <c r="F753" s="2" t="s">
        <v>189</v>
      </c>
      <c r="G753" s="1" t="s">
        <v>480</v>
      </c>
      <c r="J753" s="2">
        <v>9</v>
      </c>
      <c r="L753" s="2">
        <f t="shared" si="113"/>
        <v>9</v>
      </c>
      <c r="N753" s="7">
        <f t="shared" si="114"/>
        <v>9</v>
      </c>
    </row>
    <row r="754" spans="2:15" x14ac:dyDescent="0.2">
      <c r="G754" s="5" t="s">
        <v>563</v>
      </c>
      <c r="H754" s="14">
        <f>SUM(H733:H753)</f>
        <v>12</v>
      </c>
      <c r="I754" s="14">
        <f t="shared" ref="I754:N754" si="115">SUM(I733:I753)</f>
        <v>12</v>
      </c>
      <c r="J754" s="14">
        <f t="shared" si="115"/>
        <v>99</v>
      </c>
      <c r="K754" s="14">
        <f t="shared" si="115"/>
        <v>48</v>
      </c>
      <c r="L754" s="14">
        <f t="shared" si="115"/>
        <v>171</v>
      </c>
      <c r="M754" s="14">
        <f t="shared" si="115"/>
        <v>0</v>
      </c>
      <c r="N754" s="15">
        <f t="shared" si="115"/>
        <v>234</v>
      </c>
      <c r="O754" s="14"/>
    </row>
    <row r="755" spans="2:15" x14ac:dyDescent="0.2">
      <c r="G755" s="1"/>
    </row>
    <row r="756" spans="2:15" x14ac:dyDescent="0.2">
      <c r="B756" s="2" t="s">
        <v>481</v>
      </c>
      <c r="G756" s="1"/>
    </row>
    <row r="757" spans="2:15" x14ac:dyDescent="0.2">
      <c r="G757" s="1"/>
    </row>
    <row r="758" spans="2:15" x14ac:dyDescent="0.2">
      <c r="G758" s="1"/>
    </row>
    <row r="759" spans="2:15" ht="12.75" customHeight="1" x14ac:dyDescent="0.2">
      <c r="B759" s="4">
        <v>1992</v>
      </c>
      <c r="C759" s="2" t="s">
        <v>258</v>
      </c>
      <c r="D759" s="4" t="s">
        <v>5</v>
      </c>
      <c r="E759" s="4" t="s">
        <v>2</v>
      </c>
      <c r="F759" s="2" t="s">
        <v>121</v>
      </c>
      <c r="G759" s="1" t="s">
        <v>119</v>
      </c>
      <c r="H759" s="13"/>
      <c r="J759" s="2">
        <v>9</v>
      </c>
      <c r="L759" s="2">
        <f t="shared" ref="L759:L767" si="116">SUM(H759:K759)</f>
        <v>9</v>
      </c>
      <c r="N759" s="7">
        <f t="shared" ref="N759:N767" si="117">IF(OR(M759=0,M759=""),L759,L759*2)</f>
        <v>9</v>
      </c>
    </row>
    <row r="760" spans="2:15" ht="12.75" customHeight="1" x14ac:dyDescent="0.2">
      <c r="B760" s="4">
        <v>1992</v>
      </c>
      <c r="C760" s="2" t="s">
        <v>257</v>
      </c>
      <c r="D760" s="4" t="s">
        <v>17</v>
      </c>
      <c r="E760" s="4" t="s">
        <v>6</v>
      </c>
      <c r="F760" s="2" t="s">
        <v>121</v>
      </c>
      <c r="G760" s="1" t="s">
        <v>122</v>
      </c>
      <c r="H760" s="13">
        <v>3</v>
      </c>
      <c r="I760" s="2">
        <v>6</v>
      </c>
      <c r="L760" s="2">
        <f t="shared" si="116"/>
        <v>9</v>
      </c>
      <c r="N760" s="7">
        <f t="shared" si="117"/>
        <v>9</v>
      </c>
    </row>
    <row r="761" spans="2:15" ht="12.75" customHeight="1" x14ac:dyDescent="0.2">
      <c r="B761" s="4">
        <v>1993</v>
      </c>
      <c r="C761" s="2" t="s">
        <v>188</v>
      </c>
      <c r="D761" s="4" t="s">
        <v>17</v>
      </c>
      <c r="E761" s="4" t="s">
        <v>2</v>
      </c>
      <c r="F761" s="2" t="s">
        <v>121</v>
      </c>
      <c r="G761" s="1" t="s">
        <v>88</v>
      </c>
      <c r="H761" s="13"/>
      <c r="I761" s="2">
        <v>6</v>
      </c>
      <c r="L761" s="2">
        <f t="shared" si="116"/>
        <v>6</v>
      </c>
      <c r="N761" s="7">
        <f t="shared" si="117"/>
        <v>6</v>
      </c>
    </row>
    <row r="762" spans="2:15" ht="12.75" customHeight="1" x14ac:dyDescent="0.2">
      <c r="B762" s="4">
        <v>1997</v>
      </c>
      <c r="C762" s="2" t="s">
        <v>11</v>
      </c>
      <c r="D762" s="4" t="s">
        <v>1</v>
      </c>
      <c r="E762" s="4" t="s">
        <v>6</v>
      </c>
      <c r="F762" s="2" t="s">
        <v>196</v>
      </c>
      <c r="G762" s="1" t="s">
        <v>482</v>
      </c>
      <c r="H762" s="13">
        <v>6</v>
      </c>
      <c r="L762" s="2">
        <f t="shared" si="116"/>
        <v>6</v>
      </c>
      <c r="N762" s="7">
        <f t="shared" si="117"/>
        <v>6</v>
      </c>
    </row>
    <row r="763" spans="2:15" ht="12.75" customHeight="1" x14ac:dyDescent="0.2">
      <c r="B763" s="4">
        <v>1997</v>
      </c>
      <c r="C763" s="2" t="s">
        <v>30</v>
      </c>
      <c r="D763" s="4" t="s">
        <v>1</v>
      </c>
      <c r="E763" s="4" t="s">
        <v>6</v>
      </c>
      <c r="F763" s="2" t="s">
        <v>121</v>
      </c>
      <c r="G763" s="1" t="s">
        <v>168</v>
      </c>
      <c r="H763" s="13"/>
      <c r="L763" s="2">
        <f t="shared" si="116"/>
        <v>0</v>
      </c>
      <c r="N763" s="7">
        <f t="shared" si="117"/>
        <v>0</v>
      </c>
    </row>
    <row r="764" spans="2:15" ht="12.75" customHeight="1" x14ac:dyDescent="0.2">
      <c r="B764" s="4">
        <v>1997</v>
      </c>
      <c r="C764" s="2" t="s">
        <v>32</v>
      </c>
      <c r="D764" s="4" t="s">
        <v>1</v>
      </c>
      <c r="E764" s="4" t="s">
        <v>14</v>
      </c>
      <c r="F764" s="2" t="s">
        <v>121</v>
      </c>
      <c r="G764" s="1" t="s">
        <v>353</v>
      </c>
      <c r="H764" s="13"/>
      <c r="L764" s="2">
        <f t="shared" si="116"/>
        <v>0</v>
      </c>
      <c r="N764" s="7">
        <f t="shared" si="117"/>
        <v>0</v>
      </c>
    </row>
    <row r="765" spans="2:15" ht="12.75" customHeight="1" x14ac:dyDescent="0.2">
      <c r="B765" s="4">
        <v>1998</v>
      </c>
      <c r="C765" s="2" t="s">
        <v>483</v>
      </c>
      <c r="D765" s="4" t="s">
        <v>12</v>
      </c>
      <c r="E765" s="4" t="s">
        <v>2</v>
      </c>
      <c r="F765" s="2" t="s">
        <v>196</v>
      </c>
      <c r="G765" s="1" t="s">
        <v>224</v>
      </c>
      <c r="H765" s="13">
        <v>3</v>
      </c>
      <c r="K765" s="2">
        <v>12</v>
      </c>
      <c r="L765" s="2">
        <f t="shared" si="116"/>
        <v>15</v>
      </c>
      <c r="N765" s="7">
        <f t="shared" si="117"/>
        <v>15</v>
      </c>
    </row>
    <row r="766" spans="2:15" ht="12.75" customHeight="1" x14ac:dyDescent="0.2">
      <c r="B766" s="4">
        <v>2000</v>
      </c>
      <c r="C766" s="2" t="s">
        <v>167</v>
      </c>
      <c r="D766" s="4" t="s">
        <v>5</v>
      </c>
      <c r="E766" s="4" t="s">
        <v>6</v>
      </c>
      <c r="F766" s="2" t="s">
        <v>196</v>
      </c>
      <c r="G766" s="1" t="s">
        <v>204</v>
      </c>
      <c r="H766" s="13"/>
      <c r="J766" s="2">
        <v>8</v>
      </c>
      <c r="L766" s="2">
        <f t="shared" si="116"/>
        <v>8</v>
      </c>
      <c r="N766" s="7">
        <f t="shared" si="117"/>
        <v>8</v>
      </c>
    </row>
    <row r="767" spans="2:15" ht="12.75" customHeight="1" x14ac:dyDescent="0.2">
      <c r="B767" s="4">
        <v>2000</v>
      </c>
      <c r="C767" s="2" t="s">
        <v>30</v>
      </c>
      <c r="D767" s="4" t="s">
        <v>17</v>
      </c>
      <c r="E767" s="4" t="s">
        <v>6</v>
      </c>
      <c r="F767" s="2" t="s">
        <v>196</v>
      </c>
      <c r="G767" s="1" t="s">
        <v>184</v>
      </c>
      <c r="I767" s="2">
        <v>6</v>
      </c>
      <c r="L767" s="2">
        <f t="shared" si="116"/>
        <v>6</v>
      </c>
      <c r="M767" s="2" t="s">
        <v>565</v>
      </c>
      <c r="N767" s="7">
        <f t="shared" si="117"/>
        <v>12</v>
      </c>
    </row>
    <row r="768" spans="2:15" x14ac:dyDescent="0.2">
      <c r="G768" s="5" t="s">
        <v>563</v>
      </c>
      <c r="H768" s="14">
        <f>SUM(H759:H767)</f>
        <v>12</v>
      </c>
      <c r="I768" s="14">
        <f t="shared" ref="I768:N768" si="118">SUM(I759:I767)</f>
        <v>18</v>
      </c>
      <c r="J768" s="14">
        <f t="shared" si="118"/>
        <v>17</v>
      </c>
      <c r="K768" s="14">
        <f t="shared" si="118"/>
        <v>12</v>
      </c>
      <c r="L768" s="14">
        <f t="shared" si="118"/>
        <v>59</v>
      </c>
      <c r="M768" s="14">
        <f t="shared" si="118"/>
        <v>0</v>
      </c>
      <c r="N768" s="15">
        <f t="shared" si="118"/>
        <v>65</v>
      </c>
    </row>
    <row r="769" spans="2:14" x14ac:dyDescent="0.2">
      <c r="G769" s="1"/>
    </row>
    <row r="770" spans="2:14" x14ac:dyDescent="0.2">
      <c r="B770" s="2" t="s">
        <v>484</v>
      </c>
      <c r="G770" s="1"/>
    </row>
    <row r="771" spans="2:14" x14ac:dyDescent="0.2">
      <c r="G771" s="1"/>
    </row>
    <row r="772" spans="2:14" ht="12.75" customHeight="1" x14ac:dyDescent="0.2">
      <c r="B772" s="4">
        <v>1997</v>
      </c>
      <c r="C772" s="2" t="s">
        <v>21</v>
      </c>
      <c r="D772" s="4" t="s">
        <v>1</v>
      </c>
      <c r="E772" s="4" t="s">
        <v>2</v>
      </c>
      <c r="F772" s="2" t="s">
        <v>154</v>
      </c>
      <c r="G772" s="1" t="s">
        <v>438</v>
      </c>
      <c r="H772" s="13">
        <v>3</v>
      </c>
      <c r="L772" s="2">
        <f t="shared" ref="L772:L777" si="119">SUM(H772:K772)</f>
        <v>3</v>
      </c>
      <c r="N772" s="7">
        <f t="shared" ref="N772:N777" si="120">IF(OR(M772=0,M772=""),L772,L772*2)</f>
        <v>3</v>
      </c>
    </row>
    <row r="773" spans="2:14" ht="12.75" customHeight="1" x14ac:dyDescent="0.2">
      <c r="B773" s="4">
        <v>1999</v>
      </c>
      <c r="C773" s="2" t="s">
        <v>153</v>
      </c>
      <c r="D773" s="4" t="s">
        <v>17</v>
      </c>
      <c r="E773" s="4" t="s">
        <v>14</v>
      </c>
      <c r="F773" s="2" t="s">
        <v>154</v>
      </c>
      <c r="G773" s="1" t="s">
        <v>424</v>
      </c>
      <c r="H773" s="13">
        <v>3</v>
      </c>
      <c r="I773" s="2">
        <v>6</v>
      </c>
      <c r="L773" s="2">
        <f t="shared" si="119"/>
        <v>9</v>
      </c>
      <c r="N773" s="7">
        <f t="shared" si="120"/>
        <v>9</v>
      </c>
    </row>
    <row r="774" spans="2:14" ht="12.75" customHeight="1" x14ac:dyDescent="0.2">
      <c r="B774" s="4">
        <v>2000</v>
      </c>
      <c r="C774" s="2" t="s">
        <v>153</v>
      </c>
      <c r="D774" s="4" t="s">
        <v>17</v>
      </c>
      <c r="E774" s="4" t="s">
        <v>14</v>
      </c>
      <c r="F774" s="2" t="s">
        <v>196</v>
      </c>
      <c r="G774" s="1" t="s">
        <v>98</v>
      </c>
      <c r="H774" s="13"/>
      <c r="I774" s="2">
        <v>6</v>
      </c>
      <c r="L774" s="2">
        <f t="shared" si="119"/>
        <v>6</v>
      </c>
      <c r="N774" s="7">
        <f t="shared" si="120"/>
        <v>6</v>
      </c>
    </row>
    <row r="775" spans="2:14" ht="12.75" customHeight="1" x14ac:dyDescent="0.2">
      <c r="B775" s="4">
        <v>2002</v>
      </c>
      <c r="C775" s="2" t="s">
        <v>30</v>
      </c>
      <c r="D775" s="4" t="s">
        <v>17</v>
      </c>
      <c r="E775" s="4" t="s">
        <v>6</v>
      </c>
      <c r="F775" s="2" t="s">
        <v>154</v>
      </c>
      <c r="G775" s="1" t="s">
        <v>204</v>
      </c>
      <c r="H775" s="13"/>
      <c r="I775" s="2">
        <v>6</v>
      </c>
      <c r="L775" s="2">
        <f t="shared" si="119"/>
        <v>6</v>
      </c>
      <c r="M775" s="2" t="s">
        <v>565</v>
      </c>
      <c r="N775" s="7">
        <f t="shared" si="120"/>
        <v>12</v>
      </c>
    </row>
    <row r="776" spans="2:14" ht="12.75" customHeight="1" x14ac:dyDescent="0.2">
      <c r="B776" s="4">
        <v>2004</v>
      </c>
      <c r="C776" s="2" t="s">
        <v>27</v>
      </c>
      <c r="D776" s="4" t="s">
        <v>9</v>
      </c>
      <c r="E776" s="4" t="s">
        <v>6</v>
      </c>
      <c r="F776" s="2" t="s">
        <v>154</v>
      </c>
      <c r="G776" s="1" t="s">
        <v>20</v>
      </c>
      <c r="H776" s="13"/>
      <c r="L776" s="2">
        <f t="shared" si="119"/>
        <v>0</v>
      </c>
      <c r="N776" s="7">
        <f t="shared" si="120"/>
        <v>0</v>
      </c>
    </row>
    <row r="777" spans="2:14" ht="12.75" customHeight="1" x14ac:dyDescent="0.2">
      <c r="B777" s="4">
        <v>2005</v>
      </c>
      <c r="C777" s="2" t="s">
        <v>27</v>
      </c>
      <c r="D777" s="4" t="s">
        <v>1</v>
      </c>
      <c r="E777" s="4" t="s">
        <v>6</v>
      </c>
      <c r="F777" s="2" t="s">
        <v>154</v>
      </c>
      <c r="G777" s="1" t="s">
        <v>485</v>
      </c>
      <c r="H777" s="2">
        <v>3</v>
      </c>
      <c r="L777" s="2">
        <f t="shared" si="119"/>
        <v>3</v>
      </c>
      <c r="N777" s="7">
        <f t="shared" si="120"/>
        <v>3</v>
      </c>
    </row>
    <row r="778" spans="2:14" x14ac:dyDescent="0.2">
      <c r="G778" s="5" t="s">
        <v>563</v>
      </c>
      <c r="H778" s="14">
        <f>SUM(H772:H777)</f>
        <v>9</v>
      </c>
      <c r="I778" s="14">
        <f t="shared" ref="I778:N778" si="121">SUM(I772:I777)</f>
        <v>18</v>
      </c>
      <c r="J778" s="14">
        <f t="shared" si="121"/>
        <v>0</v>
      </c>
      <c r="K778" s="14">
        <f t="shared" si="121"/>
        <v>0</v>
      </c>
      <c r="L778" s="14">
        <f t="shared" si="121"/>
        <v>27</v>
      </c>
      <c r="M778" s="14">
        <f t="shared" si="121"/>
        <v>0</v>
      </c>
      <c r="N778" s="15">
        <f t="shared" si="121"/>
        <v>33</v>
      </c>
    </row>
    <row r="779" spans="2:14" x14ac:dyDescent="0.2">
      <c r="G779" s="1"/>
    </row>
    <row r="780" spans="2:14" x14ac:dyDescent="0.2">
      <c r="B780" s="2" t="s">
        <v>486</v>
      </c>
      <c r="G780" s="1"/>
    </row>
    <row r="781" spans="2:14" x14ac:dyDescent="0.2">
      <c r="G781" s="1"/>
    </row>
    <row r="782" spans="2:14" ht="12.75" customHeight="1" x14ac:dyDescent="0.2">
      <c r="B782" s="4">
        <v>1998</v>
      </c>
      <c r="C782" s="2" t="s">
        <v>195</v>
      </c>
      <c r="D782" s="4" t="s">
        <v>17</v>
      </c>
      <c r="E782" s="4" t="s">
        <v>14</v>
      </c>
      <c r="F782" s="2" t="s">
        <v>196</v>
      </c>
      <c r="G782" s="1" t="s">
        <v>487</v>
      </c>
      <c r="H782" s="13">
        <v>3</v>
      </c>
      <c r="I782" s="2">
        <v>6</v>
      </c>
      <c r="L782" s="2">
        <f t="shared" ref="L782:L790" si="122">SUM(H782:K782)</f>
        <v>9</v>
      </c>
      <c r="N782" s="7">
        <f t="shared" ref="N782:N790" si="123">IF(OR(M782=0,M782=""),L782,L782*2)</f>
        <v>9</v>
      </c>
    </row>
    <row r="783" spans="2:14" ht="12.75" customHeight="1" x14ac:dyDescent="0.2">
      <c r="B783" s="4">
        <v>1998</v>
      </c>
      <c r="C783" s="2" t="s">
        <v>32</v>
      </c>
      <c r="D783" s="4" t="s">
        <v>1</v>
      </c>
      <c r="E783" s="4" t="s">
        <v>14</v>
      </c>
      <c r="F783" s="2" t="s">
        <v>150</v>
      </c>
      <c r="G783" s="1" t="s">
        <v>488</v>
      </c>
      <c r="H783" s="13">
        <v>3</v>
      </c>
      <c r="L783" s="2">
        <f t="shared" si="122"/>
        <v>3</v>
      </c>
      <c r="M783" s="2" t="s">
        <v>565</v>
      </c>
      <c r="N783" s="7">
        <f t="shared" si="123"/>
        <v>6</v>
      </c>
    </row>
    <row r="784" spans="2:14" ht="12.75" customHeight="1" x14ac:dyDescent="0.2">
      <c r="B784" s="4">
        <v>1998</v>
      </c>
      <c r="C784" s="2" t="s">
        <v>143</v>
      </c>
      <c r="D784" s="4" t="s">
        <v>17</v>
      </c>
      <c r="E784" s="4" t="s">
        <v>2</v>
      </c>
      <c r="F784" s="2" t="s">
        <v>150</v>
      </c>
      <c r="G784" s="1" t="s">
        <v>53</v>
      </c>
      <c r="H784" s="13"/>
      <c r="I784" s="2">
        <v>6</v>
      </c>
      <c r="L784" s="2">
        <f t="shared" si="122"/>
        <v>6</v>
      </c>
      <c r="N784" s="7">
        <f t="shared" si="123"/>
        <v>6</v>
      </c>
    </row>
    <row r="785" spans="2:14" ht="12.75" customHeight="1" x14ac:dyDescent="0.2">
      <c r="B785" s="4">
        <v>1998</v>
      </c>
      <c r="C785" s="2" t="s">
        <v>483</v>
      </c>
      <c r="D785" s="4" t="s">
        <v>5</v>
      </c>
      <c r="E785" s="4" t="s">
        <v>2</v>
      </c>
      <c r="F785" s="2" t="s">
        <v>196</v>
      </c>
      <c r="G785" s="1" t="s">
        <v>35</v>
      </c>
      <c r="H785" s="13"/>
      <c r="J785" s="2">
        <v>9</v>
      </c>
      <c r="L785" s="2">
        <f t="shared" si="122"/>
        <v>9</v>
      </c>
      <c r="N785" s="7">
        <f t="shared" si="123"/>
        <v>9</v>
      </c>
    </row>
    <row r="786" spans="2:14" ht="12.75" customHeight="1" x14ac:dyDescent="0.2">
      <c r="B786" s="4">
        <v>1999</v>
      </c>
      <c r="C786" s="2" t="s">
        <v>124</v>
      </c>
      <c r="D786" s="4" t="s">
        <v>12</v>
      </c>
      <c r="E786" s="4" t="s">
        <v>6</v>
      </c>
      <c r="F786" s="2" t="s">
        <v>150</v>
      </c>
      <c r="G786" s="1" t="s">
        <v>37</v>
      </c>
      <c r="H786" s="13"/>
      <c r="K786" s="2">
        <v>12</v>
      </c>
      <c r="L786" s="2">
        <f t="shared" si="122"/>
        <v>12</v>
      </c>
      <c r="N786" s="7">
        <f t="shared" si="123"/>
        <v>12</v>
      </c>
    </row>
    <row r="787" spans="2:14" ht="12.75" customHeight="1" x14ac:dyDescent="0.2">
      <c r="B787" s="4">
        <v>1999</v>
      </c>
      <c r="C787" s="2" t="s">
        <v>11</v>
      </c>
      <c r="D787" s="4" t="s">
        <v>12</v>
      </c>
      <c r="E787" s="4" t="s">
        <v>6</v>
      </c>
      <c r="F787" s="2" t="s">
        <v>150</v>
      </c>
      <c r="G787" s="1" t="s">
        <v>26</v>
      </c>
      <c r="H787" s="13"/>
      <c r="K787" s="2">
        <v>12</v>
      </c>
      <c r="L787" s="2">
        <f t="shared" si="122"/>
        <v>12</v>
      </c>
      <c r="N787" s="7">
        <f t="shared" si="123"/>
        <v>12</v>
      </c>
    </row>
    <row r="788" spans="2:14" ht="12.75" customHeight="1" x14ac:dyDescent="0.2">
      <c r="B788" s="4">
        <v>1999</v>
      </c>
      <c r="C788" s="2" t="s">
        <v>143</v>
      </c>
      <c r="D788" s="4" t="s">
        <v>5</v>
      </c>
      <c r="E788" s="4" t="s">
        <v>14</v>
      </c>
      <c r="F788" s="2" t="s">
        <v>150</v>
      </c>
      <c r="G788" s="1" t="s">
        <v>33</v>
      </c>
      <c r="H788" s="13"/>
      <c r="J788" s="2">
        <v>9</v>
      </c>
      <c r="L788" s="2">
        <f t="shared" si="122"/>
        <v>9</v>
      </c>
      <c r="N788" s="7">
        <f t="shared" si="123"/>
        <v>9</v>
      </c>
    </row>
    <row r="789" spans="2:14" ht="12.75" customHeight="1" x14ac:dyDescent="0.2">
      <c r="B789" s="4">
        <v>2004</v>
      </c>
      <c r="C789" s="2" t="s">
        <v>30</v>
      </c>
      <c r="D789" s="4" t="s">
        <v>9</v>
      </c>
      <c r="E789" s="4" t="s">
        <v>6</v>
      </c>
      <c r="F789" s="2" t="s">
        <v>150</v>
      </c>
      <c r="G789" s="1" t="s">
        <v>20</v>
      </c>
      <c r="H789" s="13"/>
      <c r="L789" s="2">
        <f t="shared" si="122"/>
        <v>0</v>
      </c>
      <c r="N789" s="7">
        <f t="shared" si="123"/>
        <v>0</v>
      </c>
    </row>
    <row r="790" spans="2:14" ht="12.75" customHeight="1" x14ac:dyDescent="0.2">
      <c r="B790" s="4">
        <v>2004</v>
      </c>
      <c r="C790" s="2" t="s">
        <v>550</v>
      </c>
      <c r="D790" s="4" t="s">
        <v>1</v>
      </c>
      <c r="E790" s="4" t="s">
        <v>14</v>
      </c>
      <c r="F790" s="2" t="s">
        <v>196</v>
      </c>
      <c r="G790" s="1" t="s">
        <v>33</v>
      </c>
      <c r="H790" s="13"/>
      <c r="L790" s="2">
        <f t="shared" si="122"/>
        <v>0</v>
      </c>
      <c r="N790" s="7">
        <f t="shared" si="123"/>
        <v>0</v>
      </c>
    </row>
    <row r="791" spans="2:14" ht="12.75" customHeight="1" x14ac:dyDescent="0.2">
      <c r="B791" s="4">
        <v>2005</v>
      </c>
      <c r="C791" s="2" t="s">
        <v>40</v>
      </c>
      <c r="D791" s="4" t="s">
        <v>17</v>
      </c>
      <c r="E791" s="4" t="s">
        <v>41</v>
      </c>
      <c r="F791" s="2" t="s">
        <v>150</v>
      </c>
      <c r="G791" s="1" t="s">
        <v>489</v>
      </c>
      <c r="H791" s="2">
        <v>3</v>
      </c>
      <c r="I791" s="2">
        <v>6</v>
      </c>
      <c r="L791" s="2">
        <f t="shared" ref="L791" si="124">SUM(H791:K791)</f>
        <v>9</v>
      </c>
      <c r="M791" s="2" t="s">
        <v>565</v>
      </c>
      <c r="N791" s="7">
        <f t="shared" ref="N791" si="125">IF(OR(M791=0,M791=""),L791,L791*2)</f>
        <v>18</v>
      </c>
    </row>
    <row r="792" spans="2:14" x14ac:dyDescent="0.2">
      <c r="G792" s="5" t="s">
        <v>563</v>
      </c>
      <c r="H792" s="14">
        <f>SUM(H782:H791)</f>
        <v>9</v>
      </c>
      <c r="I792" s="14">
        <f t="shared" ref="I792:N792" si="126">SUM(I782:I791)</f>
        <v>18</v>
      </c>
      <c r="J792" s="14">
        <f t="shared" si="126"/>
        <v>18</v>
      </c>
      <c r="K792" s="14">
        <f t="shared" si="126"/>
        <v>24</v>
      </c>
      <c r="L792" s="14">
        <f t="shared" si="126"/>
        <v>69</v>
      </c>
      <c r="M792" s="14">
        <f t="shared" si="126"/>
        <v>0</v>
      </c>
      <c r="N792" s="15">
        <f t="shared" si="126"/>
        <v>81</v>
      </c>
    </row>
    <row r="793" spans="2:14" x14ac:dyDescent="0.2">
      <c r="G793" s="1"/>
    </row>
    <row r="794" spans="2:14" x14ac:dyDescent="0.2">
      <c r="G794" s="1"/>
    </row>
    <row r="795" spans="2:14" x14ac:dyDescent="0.2">
      <c r="B795" s="2" t="s">
        <v>116</v>
      </c>
      <c r="G795" s="1"/>
    </row>
    <row r="796" spans="2:14" x14ac:dyDescent="0.2">
      <c r="G796" s="1"/>
    </row>
    <row r="797" spans="2:14" ht="14.25" x14ac:dyDescent="0.2">
      <c r="B797" s="4">
        <v>1989</v>
      </c>
      <c r="C797" s="2" t="s">
        <v>30</v>
      </c>
      <c r="D797" s="4" t="s">
        <v>5</v>
      </c>
      <c r="E797" s="4" t="s">
        <v>6</v>
      </c>
      <c r="F797" s="2" t="s">
        <v>117</v>
      </c>
      <c r="G797" s="1" t="s">
        <v>118</v>
      </c>
      <c r="H797" s="13"/>
      <c r="I797" s="13"/>
      <c r="J797" s="2">
        <v>9</v>
      </c>
      <c r="L797" s="2">
        <f t="shared" ref="L797:L811" si="127">SUM(H797:K797)</f>
        <v>9</v>
      </c>
      <c r="M797" s="2" t="s">
        <v>565</v>
      </c>
      <c r="N797" s="7">
        <f t="shared" ref="N797:N811" si="128">IF(OR(M797=0,M797=""),L797,L797*2)</f>
        <v>18</v>
      </c>
    </row>
    <row r="798" spans="2:14" ht="14.25" x14ac:dyDescent="0.2">
      <c r="B798" s="4">
        <v>1989</v>
      </c>
      <c r="C798" s="2" t="s">
        <v>40</v>
      </c>
      <c r="D798" s="4" t="s">
        <v>1</v>
      </c>
      <c r="E798" s="4" t="s">
        <v>41</v>
      </c>
      <c r="F798" s="2" t="s">
        <v>117</v>
      </c>
      <c r="G798" s="1" t="s">
        <v>119</v>
      </c>
      <c r="H798" s="13"/>
      <c r="I798" s="13"/>
      <c r="L798" s="2">
        <f t="shared" si="127"/>
        <v>0</v>
      </c>
      <c r="N798" s="7">
        <f t="shared" si="128"/>
        <v>0</v>
      </c>
    </row>
    <row r="799" spans="2:14" ht="14.25" x14ac:dyDescent="0.2">
      <c r="B799" s="4">
        <v>1989</v>
      </c>
      <c r="C799" s="2" t="s">
        <v>66</v>
      </c>
      <c r="D799" s="4" t="s">
        <v>12</v>
      </c>
      <c r="E799" s="4" t="s">
        <v>2</v>
      </c>
      <c r="F799" s="2" t="s">
        <v>117</v>
      </c>
      <c r="G799" s="1" t="s">
        <v>28</v>
      </c>
      <c r="H799" s="13"/>
      <c r="I799" s="13"/>
      <c r="K799" s="2">
        <v>12</v>
      </c>
      <c r="L799" s="2">
        <f t="shared" si="127"/>
        <v>12</v>
      </c>
      <c r="N799" s="7">
        <f t="shared" si="128"/>
        <v>12</v>
      </c>
    </row>
    <row r="800" spans="2:14" ht="14.25" x14ac:dyDescent="0.2">
      <c r="B800" s="4">
        <v>1990</v>
      </c>
      <c r="C800" s="2" t="s">
        <v>120</v>
      </c>
      <c r="D800" s="4" t="s">
        <v>12</v>
      </c>
      <c r="E800" s="4" t="s">
        <v>6</v>
      </c>
      <c r="F800" s="2" t="s">
        <v>121</v>
      </c>
      <c r="G800" s="1" t="s">
        <v>15</v>
      </c>
      <c r="H800" s="13"/>
      <c r="I800" s="13"/>
      <c r="K800" s="2">
        <v>12</v>
      </c>
      <c r="L800" s="2">
        <f t="shared" si="127"/>
        <v>12</v>
      </c>
      <c r="N800" s="7">
        <f t="shared" si="128"/>
        <v>12</v>
      </c>
    </row>
    <row r="801" spans="2:14" ht="14.25" x14ac:dyDescent="0.2">
      <c r="B801" s="4">
        <v>1990</v>
      </c>
      <c r="C801" s="2" t="s">
        <v>30</v>
      </c>
      <c r="D801" s="4" t="s">
        <v>12</v>
      </c>
      <c r="E801" s="4" t="s">
        <v>6</v>
      </c>
      <c r="F801" s="2" t="s">
        <v>121</v>
      </c>
      <c r="G801" s="1" t="s">
        <v>122</v>
      </c>
      <c r="H801" s="13">
        <v>3</v>
      </c>
      <c r="I801" s="13"/>
      <c r="K801" s="2">
        <v>12</v>
      </c>
      <c r="L801" s="2">
        <f t="shared" si="127"/>
        <v>15</v>
      </c>
      <c r="M801" s="2" t="s">
        <v>565</v>
      </c>
      <c r="N801" s="7">
        <f t="shared" si="128"/>
        <v>30</v>
      </c>
    </row>
    <row r="802" spans="2:14" ht="14.25" x14ac:dyDescent="0.2">
      <c r="B802" s="4">
        <v>1991</v>
      </c>
      <c r="C802" s="2" t="s">
        <v>123</v>
      </c>
      <c r="D802" s="4" t="s">
        <v>12</v>
      </c>
      <c r="E802" s="4" t="s">
        <v>14</v>
      </c>
      <c r="F802" s="2" t="s">
        <v>117</v>
      </c>
      <c r="G802" s="1" t="s">
        <v>15</v>
      </c>
      <c r="H802" s="13"/>
      <c r="I802" s="13"/>
      <c r="K802" s="2">
        <v>12</v>
      </c>
      <c r="L802" s="2">
        <f t="shared" si="127"/>
        <v>12</v>
      </c>
      <c r="N802" s="7">
        <f t="shared" si="128"/>
        <v>12</v>
      </c>
    </row>
    <row r="803" spans="2:14" ht="14.25" x14ac:dyDescent="0.2">
      <c r="B803" s="4">
        <v>1991</v>
      </c>
      <c r="C803" s="2" t="s">
        <v>124</v>
      </c>
      <c r="D803" s="4" t="s">
        <v>12</v>
      </c>
      <c r="E803" s="4" t="s">
        <v>6</v>
      </c>
      <c r="F803" s="2" t="s">
        <v>117</v>
      </c>
      <c r="G803" s="1" t="s">
        <v>125</v>
      </c>
      <c r="H803" s="13">
        <v>3</v>
      </c>
      <c r="I803" s="13"/>
      <c r="K803" s="2">
        <v>12</v>
      </c>
      <c r="L803" s="2">
        <f t="shared" si="127"/>
        <v>15</v>
      </c>
      <c r="N803" s="7">
        <f t="shared" si="128"/>
        <v>15</v>
      </c>
    </row>
    <row r="804" spans="2:14" ht="14.25" x14ac:dyDescent="0.2">
      <c r="B804" s="4">
        <v>1992</v>
      </c>
      <c r="C804" s="2" t="s">
        <v>30</v>
      </c>
      <c r="D804" s="4" t="s">
        <v>12</v>
      </c>
      <c r="E804" s="4" t="s">
        <v>6</v>
      </c>
      <c r="F804" s="2" t="s">
        <v>121</v>
      </c>
      <c r="G804" s="1" t="s">
        <v>126</v>
      </c>
      <c r="H804" s="13"/>
      <c r="I804" s="13"/>
      <c r="K804" s="2">
        <v>12</v>
      </c>
      <c r="L804" s="2">
        <f t="shared" si="127"/>
        <v>12</v>
      </c>
      <c r="M804" s="2" t="s">
        <v>565</v>
      </c>
      <c r="N804" s="7">
        <f t="shared" si="128"/>
        <v>24</v>
      </c>
    </row>
    <row r="805" spans="2:14" ht="14.25" x14ac:dyDescent="0.2">
      <c r="B805" s="4">
        <v>1992</v>
      </c>
      <c r="C805" s="2" t="s">
        <v>40</v>
      </c>
      <c r="D805" s="4" t="s">
        <v>12</v>
      </c>
      <c r="E805" s="4" t="s">
        <v>41</v>
      </c>
      <c r="F805" s="2" t="s">
        <v>117</v>
      </c>
      <c r="G805" s="1" t="s">
        <v>98</v>
      </c>
      <c r="H805" s="13"/>
      <c r="I805" s="13"/>
      <c r="K805" s="2">
        <v>12</v>
      </c>
      <c r="L805" s="2">
        <f t="shared" si="127"/>
        <v>12</v>
      </c>
      <c r="M805" s="2" t="s">
        <v>565</v>
      </c>
      <c r="N805" s="7">
        <f t="shared" si="128"/>
        <v>24</v>
      </c>
    </row>
    <row r="806" spans="2:14" ht="14.25" x14ac:dyDescent="0.2">
      <c r="B806" s="4">
        <v>1993</v>
      </c>
      <c r="C806" s="2" t="s">
        <v>78</v>
      </c>
      <c r="D806" s="4" t="s">
        <v>12</v>
      </c>
      <c r="E806" s="4" t="s">
        <v>14</v>
      </c>
      <c r="F806" s="2" t="s">
        <v>121</v>
      </c>
      <c r="G806" s="1" t="s">
        <v>96</v>
      </c>
      <c r="H806" s="13"/>
      <c r="I806" s="13"/>
      <c r="K806" s="2">
        <v>12</v>
      </c>
      <c r="L806" s="2">
        <f t="shared" si="127"/>
        <v>12</v>
      </c>
      <c r="M806" s="2" t="s">
        <v>565</v>
      </c>
      <c r="N806" s="7">
        <f t="shared" si="128"/>
        <v>24</v>
      </c>
    </row>
    <row r="807" spans="2:14" ht="14.25" x14ac:dyDescent="0.2">
      <c r="B807" s="4">
        <v>1995</v>
      </c>
      <c r="C807" s="2" t="s">
        <v>32</v>
      </c>
      <c r="D807" s="4" t="s">
        <v>12</v>
      </c>
      <c r="E807" s="4" t="s">
        <v>14</v>
      </c>
      <c r="F807" s="2" t="s">
        <v>117</v>
      </c>
      <c r="G807" s="1" t="s">
        <v>127</v>
      </c>
      <c r="H807" s="13">
        <v>3</v>
      </c>
      <c r="I807" s="13"/>
      <c r="K807" s="2">
        <v>12</v>
      </c>
      <c r="L807" s="2">
        <f t="shared" si="127"/>
        <v>15</v>
      </c>
      <c r="M807" s="2" t="s">
        <v>565</v>
      </c>
      <c r="N807" s="7">
        <f t="shared" si="128"/>
        <v>30</v>
      </c>
    </row>
    <row r="808" spans="2:14" ht="14.25" x14ac:dyDescent="0.2">
      <c r="B808" s="4">
        <v>1996</v>
      </c>
      <c r="C808" s="2" t="s">
        <v>32</v>
      </c>
      <c r="D808" s="4" t="s">
        <v>12</v>
      </c>
      <c r="E808" s="4" t="s">
        <v>14</v>
      </c>
      <c r="F808" s="2" t="s">
        <v>117</v>
      </c>
      <c r="G808" s="1" t="s">
        <v>28</v>
      </c>
      <c r="H808" s="13"/>
      <c r="I808" s="13"/>
      <c r="K808" s="2">
        <v>12</v>
      </c>
      <c r="L808" s="2">
        <f t="shared" si="127"/>
        <v>12</v>
      </c>
      <c r="M808" s="2" t="s">
        <v>565</v>
      </c>
      <c r="N808" s="7">
        <f t="shared" si="128"/>
        <v>24</v>
      </c>
    </row>
    <row r="809" spans="2:14" ht="14.25" x14ac:dyDescent="0.2">
      <c r="B809" s="4">
        <v>1998</v>
      </c>
      <c r="C809" s="2" t="s">
        <v>548</v>
      </c>
      <c r="D809" s="4" t="s">
        <v>17</v>
      </c>
      <c r="E809" s="4" t="s">
        <v>2</v>
      </c>
      <c r="F809" s="2" t="s">
        <v>117</v>
      </c>
      <c r="G809" s="1" t="s">
        <v>129</v>
      </c>
      <c r="H809" s="13"/>
      <c r="I809" s="13">
        <v>6</v>
      </c>
      <c r="L809" s="2">
        <f t="shared" si="127"/>
        <v>6</v>
      </c>
      <c r="M809" s="2" t="s">
        <v>565</v>
      </c>
      <c r="N809" s="7">
        <f t="shared" si="128"/>
        <v>12</v>
      </c>
    </row>
    <row r="810" spans="2:14" ht="14.25" x14ac:dyDescent="0.2">
      <c r="B810" s="4">
        <v>1999</v>
      </c>
      <c r="C810" s="2" t="s">
        <v>78</v>
      </c>
      <c r="D810" s="4" t="s">
        <v>17</v>
      </c>
      <c r="E810" s="4" t="s">
        <v>14</v>
      </c>
      <c r="F810" s="2" t="s">
        <v>121</v>
      </c>
      <c r="G810" s="1" t="s">
        <v>104</v>
      </c>
      <c r="H810" s="13"/>
      <c r="I810" s="13">
        <v>6</v>
      </c>
      <c r="L810" s="2">
        <f t="shared" si="127"/>
        <v>6</v>
      </c>
      <c r="M810" s="2" t="s">
        <v>565</v>
      </c>
      <c r="N810" s="7">
        <f t="shared" si="128"/>
        <v>12</v>
      </c>
    </row>
    <row r="811" spans="2:14" ht="12.75" customHeight="1" x14ac:dyDescent="0.2">
      <c r="B811" s="4">
        <v>1999</v>
      </c>
      <c r="C811" s="2" t="s">
        <v>30</v>
      </c>
      <c r="D811" s="4" t="s">
        <v>5</v>
      </c>
      <c r="E811" s="4" t="s">
        <v>6</v>
      </c>
      <c r="F811" s="2" t="s">
        <v>117</v>
      </c>
      <c r="G811" s="1" t="s">
        <v>130</v>
      </c>
      <c r="H811" s="2">
        <v>3</v>
      </c>
      <c r="J811" s="2">
        <v>9</v>
      </c>
      <c r="L811" s="2">
        <f t="shared" si="127"/>
        <v>12</v>
      </c>
      <c r="M811" s="2" t="s">
        <v>565</v>
      </c>
      <c r="N811" s="7">
        <f t="shared" si="128"/>
        <v>24</v>
      </c>
    </row>
    <row r="812" spans="2:14" x14ac:dyDescent="0.2">
      <c r="G812" s="5" t="s">
        <v>563</v>
      </c>
      <c r="H812" s="14">
        <f>SUM(H797:H811)</f>
        <v>12</v>
      </c>
      <c r="I812" s="14">
        <f t="shared" ref="I812:N812" si="129">SUM(I797:I811)</f>
        <v>12</v>
      </c>
      <c r="J812" s="14">
        <f t="shared" si="129"/>
        <v>18</v>
      </c>
      <c r="K812" s="14">
        <f t="shared" si="129"/>
        <v>120</v>
      </c>
      <c r="L812" s="14">
        <f t="shared" si="129"/>
        <v>162</v>
      </c>
      <c r="M812" s="14">
        <f t="shared" si="129"/>
        <v>0</v>
      </c>
      <c r="N812" s="15">
        <f t="shared" si="129"/>
        <v>273</v>
      </c>
    </row>
    <row r="813" spans="2:14" x14ac:dyDescent="0.2">
      <c r="G813" s="1"/>
    </row>
    <row r="814" spans="2:14" x14ac:dyDescent="0.2">
      <c r="B814" s="2" t="s">
        <v>131</v>
      </c>
      <c r="G814" s="1">
        <f>13/48</f>
        <v>0.27083333333333331</v>
      </c>
    </row>
    <row r="815" spans="2:14" x14ac:dyDescent="0.2">
      <c r="B815" s="2" t="s">
        <v>147</v>
      </c>
      <c r="G815" s="1"/>
    </row>
    <row r="816" spans="2:14" x14ac:dyDescent="0.2">
      <c r="G816" s="1"/>
    </row>
    <row r="817" spans="2:14" ht="14.25" x14ac:dyDescent="0.2">
      <c r="B817" s="4">
        <v>1985</v>
      </c>
      <c r="C817" s="2" t="s">
        <v>32</v>
      </c>
      <c r="D817" s="4" t="s">
        <v>5</v>
      </c>
      <c r="E817" s="4" t="s">
        <v>14</v>
      </c>
      <c r="F817" s="2" t="s">
        <v>18</v>
      </c>
      <c r="G817" s="1" t="s">
        <v>43</v>
      </c>
      <c r="H817" s="13"/>
      <c r="I817" s="13"/>
      <c r="J817" s="2">
        <v>9</v>
      </c>
      <c r="L817" s="2">
        <f t="shared" ref="L817:L834" si="130">SUM(H817:K817)</f>
        <v>9</v>
      </c>
      <c r="M817" s="2" t="s">
        <v>565</v>
      </c>
      <c r="N817" s="7">
        <f t="shared" ref="N817:N834" si="131">IF(OR(M817=0,M817=""),L817,L817*2)</f>
        <v>18</v>
      </c>
    </row>
    <row r="818" spans="2:14" ht="14.25" x14ac:dyDescent="0.2">
      <c r="B818" s="4">
        <v>1985</v>
      </c>
      <c r="C818" s="2" t="s">
        <v>132</v>
      </c>
      <c r="D818" s="4" t="s">
        <v>12</v>
      </c>
      <c r="E818" s="4" t="s">
        <v>14</v>
      </c>
      <c r="F818" s="2" t="s">
        <v>18</v>
      </c>
      <c r="G818" s="1" t="s">
        <v>20</v>
      </c>
      <c r="H818" s="13"/>
      <c r="I818" s="13"/>
      <c r="K818" s="2">
        <v>12</v>
      </c>
      <c r="L818" s="2">
        <f t="shared" si="130"/>
        <v>12</v>
      </c>
      <c r="N818" s="7">
        <f t="shared" si="131"/>
        <v>12</v>
      </c>
    </row>
    <row r="819" spans="2:14" ht="14.25" x14ac:dyDescent="0.2">
      <c r="B819" s="4">
        <v>1986</v>
      </c>
      <c r="C819" s="2" t="s">
        <v>542</v>
      </c>
      <c r="D819" s="4" t="s">
        <v>5</v>
      </c>
      <c r="E819" s="4" t="s">
        <v>2</v>
      </c>
      <c r="F819" s="2" t="s">
        <v>18</v>
      </c>
      <c r="G819" s="1" t="s">
        <v>88</v>
      </c>
      <c r="H819" s="13"/>
      <c r="I819" s="13"/>
      <c r="J819" s="2">
        <v>9</v>
      </c>
      <c r="L819" s="2">
        <f t="shared" si="130"/>
        <v>9</v>
      </c>
      <c r="M819" s="2" t="s">
        <v>565</v>
      </c>
      <c r="N819" s="7">
        <f t="shared" si="131"/>
        <v>18</v>
      </c>
    </row>
    <row r="820" spans="2:14" ht="14.25" x14ac:dyDescent="0.2">
      <c r="B820" s="4">
        <v>1986</v>
      </c>
      <c r="C820" s="2" t="s">
        <v>120</v>
      </c>
      <c r="D820" s="4" t="s">
        <v>12</v>
      </c>
      <c r="E820" s="4" t="s">
        <v>6</v>
      </c>
      <c r="F820" s="2" t="s">
        <v>117</v>
      </c>
      <c r="G820" s="1" t="s">
        <v>43</v>
      </c>
      <c r="H820" s="13"/>
      <c r="I820" s="13"/>
      <c r="K820" s="2">
        <v>12</v>
      </c>
      <c r="L820" s="2">
        <f t="shared" si="130"/>
        <v>12</v>
      </c>
      <c r="N820" s="7">
        <f t="shared" si="131"/>
        <v>12</v>
      </c>
    </row>
    <row r="821" spans="2:14" ht="14.25" x14ac:dyDescent="0.2">
      <c r="B821" s="4">
        <v>1986</v>
      </c>
      <c r="C821" s="2" t="s">
        <v>32</v>
      </c>
      <c r="D821" s="4" t="s">
        <v>5</v>
      </c>
      <c r="E821" s="4" t="s">
        <v>14</v>
      </c>
      <c r="F821" s="2" t="s">
        <v>18</v>
      </c>
      <c r="G821" s="1" t="s">
        <v>133</v>
      </c>
      <c r="H821" s="13">
        <v>6</v>
      </c>
      <c r="I821" s="13"/>
      <c r="J821" s="2">
        <v>9</v>
      </c>
      <c r="L821" s="2">
        <f t="shared" si="130"/>
        <v>15</v>
      </c>
      <c r="M821" s="2" t="s">
        <v>565</v>
      </c>
      <c r="N821" s="7">
        <f t="shared" si="131"/>
        <v>30</v>
      </c>
    </row>
    <row r="822" spans="2:14" ht="14.25" x14ac:dyDescent="0.2">
      <c r="B822" s="4">
        <v>1986</v>
      </c>
      <c r="C822" s="2" t="s">
        <v>542</v>
      </c>
      <c r="D822" s="4" t="s">
        <v>12</v>
      </c>
      <c r="E822" s="4" t="s">
        <v>2</v>
      </c>
      <c r="F822" s="2" t="s">
        <v>18</v>
      </c>
      <c r="G822" s="1" t="s">
        <v>134</v>
      </c>
      <c r="H822" s="13">
        <v>3</v>
      </c>
      <c r="I822" s="13"/>
      <c r="K822" s="2">
        <v>12</v>
      </c>
      <c r="L822" s="2">
        <f t="shared" si="130"/>
        <v>15</v>
      </c>
      <c r="M822" s="2" t="s">
        <v>565</v>
      </c>
      <c r="N822" s="7">
        <f t="shared" si="131"/>
        <v>30</v>
      </c>
    </row>
    <row r="823" spans="2:14" ht="14.25" x14ac:dyDescent="0.2">
      <c r="B823" s="4">
        <v>1987</v>
      </c>
      <c r="C823" s="2" t="s">
        <v>135</v>
      </c>
      <c r="D823" s="4" t="s">
        <v>5</v>
      </c>
      <c r="E823" s="4" t="s">
        <v>14</v>
      </c>
      <c r="F823" s="2" t="s">
        <v>117</v>
      </c>
      <c r="G823" s="1" t="s">
        <v>75</v>
      </c>
      <c r="H823" s="13"/>
      <c r="I823" s="13"/>
      <c r="J823" s="2">
        <v>9</v>
      </c>
      <c r="L823" s="2">
        <f t="shared" si="130"/>
        <v>9</v>
      </c>
      <c r="N823" s="7">
        <f t="shared" si="131"/>
        <v>9</v>
      </c>
    </row>
    <row r="824" spans="2:14" ht="14.25" x14ac:dyDescent="0.2">
      <c r="B824" s="4">
        <v>1987</v>
      </c>
      <c r="C824" s="2" t="s">
        <v>30</v>
      </c>
      <c r="D824" s="4" t="s">
        <v>12</v>
      </c>
      <c r="E824" s="4" t="s">
        <v>6</v>
      </c>
      <c r="F824" s="2" t="s">
        <v>117</v>
      </c>
      <c r="G824" s="1" t="s">
        <v>136</v>
      </c>
      <c r="H824" s="13"/>
      <c r="I824" s="13"/>
      <c r="K824" s="2">
        <v>12</v>
      </c>
      <c r="L824" s="2">
        <f t="shared" si="130"/>
        <v>12</v>
      </c>
      <c r="M824" s="2" t="s">
        <v>565</v>
      </c>
      <c r="N824" s="7">
        <f t="shared" si="131"/>
        <v>24</v>
      </c>
    </row>
    <row r="825" spans="2:14" ht="14.25" x14ac:dyDescent="0.2">
      <c r="B825" s="4">
        <v>1987</v>
      </c>
      <c r="C825" s="2" t="s">
        <v>40</v>
      </c>
      <c r="D825" s="4" t="s">
        <v>12</v>
      </c>
      <c r="E825" s="4" t="s">
        <v>41</v>
      </c>
      <c r="F825" s="2" t="s">
        <v>18</v>
      </c>
      <c r="G825" s="1" t="s">
        <v>7</v>
      </c>
      <c r="H825" s="13"/>
      <c r="I825" s="13"/>
      <c r="K825" s="2">
        <v>12</v>
      </c>
      <c r="L825" s="2">
        <f t="shared" si="130"/>
        <v>12</v>
      </c>
      <c r="M825" s="2" t="s">
        <v>565</v>
      </c>
      <c r="N825" s="7">
        <f t="shared" si="131"/>
        <v>24</v>
      </c>
    </row>
    <row r="826" spans="2:14" ht="14.25" x14ac:dyDescent="0.2">
      <c r="B826" s="4">
        <v>1987</v>
      </c>
      <c r="C826" s="2" t="s">
        <v>32</v>
      </c>
      <c r="D826" s="4" t="s">
        <v>12</v>
      </c>
      <c r="E826" s="4" t="s">
        <v>14</v>
      </c>
      <c r="F826" s="2" t="s">
        <v>18</v>
      </c>
      <c r="G826" s="1" t="s">
        <v>137</v>
      </c>
      <c r="H826" s="13">
        <v>3</v>
      </c>
      <c r="I826" s="13"/>
      <c r="K826" s="2">
        <v>12</v>
      </c>
      <c r="L826" s="2">
        <f t="shared" si="130"/>
        <v>15</v>
      </c>
      <c r="M826" s="2" t="s">
        <v>565</v>
      </c>
      <c r="N826" s="7">
        <f t="shared" si="131"/>
        <v>30</v>
      </c>
    </row>
    <row r="827" spans="2:14" ht="14.25" x14ac:dyDescent="0.2">
      <c r="B827" s="4">
        <v>1988</v>
      </c>
      <c r="C827" s="2" t="s">
        <v>40</v>
      </c>
      <c r="D827" s="4" t="s">
        <v>12</v>
      </c>
      <c r="E827" s="4" t="s">
        <v>41</v>
      </c>
      <c r="F827" s="2" t="s">
        <v>117</v>
      </c>
      <c r="G827" s="1" t="s">
        <v>138</v>
      </c>
      <c r="H827" s="13"/>
      <c r="I827" s="13"/>
      <c r="K827" s="2">
        <v>12</v>
      </c>
      <c r="L827" s="2">
        <f t="shared" si="130"/>
        <v>12</v>
      </c>
      <c r="M827" s="2" t="s">
        <v>565</v>
      </c>
      <c r="N827" s="7">
        <f t="shared" si="131"/>
        <v>24</v>
      </c>
    </row>
    <row r="828" spans="2:14" ht="14.25" x14ac:dyDescent="0.2">
      <c r="B828" s="4">
        <v>1989</v>
      </c>
      <c r="C828" s="2" t="s">
        <v>40</v>
      </c>
      <c r="D828" s="4" t="s">
        <v>12</v>
      </c>
      <c r="E828" s="4" t="s">
        <v>41</v>
      </c>
      <c r="F828" s="2" t="s">
        <v>117</v>
      </c>
      <c r="G828" s="1" t="s">
        <v>139</v>
      </c>
      <c r="H828" s="13">
        <v>3</v>
      </c>
      <c r="I828" s="13"/>
      <c r="K828" s="2">
        <v>12</v>
      </c>
      <c r="L828" s="2">
        <f t="shared" si="130"/>
        <v>15</v>
      </c>
      <c r="M828" s="2" t="s">
        <v>565</v>
      </c>
      <c r="N828" s="7">
        <f t="shared" si="131"/>
        <v>30</v>
      </c>
    </row>
    <row r="829" spans="2:14" ht="14.25" x14ac:dyDescent="0.2">
      <c r="B829" s="4">
        <v>1989</v>
      </c>
      <c r="C829" s="2" t="s">
        <v>32</v>
      </c>
      <c r="D829" s="4" t="s">
        <v>12</v>
      </c>
      <c r="E829" s="4" t="s">
        <v>14</v>
      </c>
      <c r="F829" s="2" t="s">
        <v>117</v>
      </c>
      <c r="G829" s="1" t="s">
        <v>140</v>
      </c>
      <c r="H829" s="13"/>
      <c r="I829" s="13"/>
      <c r="K829" s="2">
        <v>12</v>
      </c>
      <c r="L829" s="2">
        <f t="shared" si="130"/>
        <v>12</v>
      </c>
      <c r="M829" s="2" t="s">
        <v>565</v>
      </c>
      <c r="N829" s="7">
        <f t="shared" si="131"/>
        <v>24</v>
      </c>
    </row>
    <row r="830" spans="2:14" ht="14.25" x14ac:dyDescent="0.2">
      <c r="B830" s="4">
        <v>1989</v>
      </c>
      <c r="C830" s="2" t="s">
        <v>542</v>
      </c>
      <c r="D830" s="4" t="s">
        <v>12</v>
      </c>
      <c r="E830" s="4" t="s">
        <v>2</v>
      </c>
      <c r="F830" s="2" t="s">
        <v>117</v>
      </c>
      <c r="G830" s="1" t="s">
        <v>141</v>
      </c>
      <c r="H830" s="13"/>
      <c r="I830" s="13"/>
      <c r="K830" s="2">
        <v>12</v>
      </c>
      <c r="L830" s="2">
        <f t="shared" si="130"/>
        <v>12</v>
      </c>
      <c r="M830" s="2" t="s">
        <v>565</v>
      </c>
      <c r="N830" s="7">
        <f t="shared" si="131"/>
        <v>24</v>
      </c>
    </row>
    <row r="831" spans="2:14" ht="14.25" x14ac:dyDescent="0.2">
      <c r="B831" s="4">
        <v>1991</v>
      </c>
      <c r="C831" s="2" t="s">
        <v>32</v>
      </c>
      <c r="D831" s="4" t="s">
        <v>5</v>
      </c>
      <c r="E831" s="4" t="s">
        <v>14</v>
      </c>
      <c r="F831" s="2" t="s">
        <v>18</v>
      </c>
      <c r="G831" s="1" t="s">
        <v>142</v>
      </c>
      <c r="H831" s="13">
        <v>6</v>
      </c>
      <c r="I831" s="13"/>
      <c r="J831" s="2">
        <v>9</v>
      </c>
      <c r="L831" s="2">
        <f t="shared" si="130"/>
        <v>15</v>
      </c>
      <c r="M831" s="2" t="s">
        <v>565</v>
      </c>
      <c r="N831" s="7">
        <f t="shared" si="131"/>
        <v>30</v>
      </c>
    </row>
    <row r="832" spans="2:14" ht="14.25" x14ac:dyDescent="0.2">
      <c r="B832" s="4">
        <v>1992</v>
      </c>
      <c r="C832" s="2" t="s">
        <v>143</v>
      </c>
      <c r="D832" s="4" t="s">
        <v>12</v>
      </c>
      <c r="E832" s="4" t="s">
        <v>2</v>
      </c>
      <c r="F832" s="2" t="s">
        <v>117</v>
      </c>
      <c r="G832" s="1" t="s">
        <v>144</v>
      </c>
      <c r="H832" s="13"/>
      <c r="I832" s="13"/>
      <c r="K832" s="2">
        <v>12</v>
      </c>
      <c r="L832" s="2">
        <f t="shared" si="130"/>
        <v>12</v>
      </c>
      <c r="N832" s="7">
        <f t="shared" si="131"/>
        <v>12</v>
      </c>
    </row>
    <row r="833" spans="2:14" ht="14.25" x14ac:dyDescent="0.2">
      <c r="B833" s="4">
        <v>1993</v>
      </c>
      <c r="C833" s="2" t="s">
        <v>145</v>
      </c>
      <c r="D833" s="4" t="s">
        <v>5</v>
      </c>
      <c r="E833" s="4" t="s">
        <v>2</v>
      </c>
      <c r="F833" s="2" t="s">
        <v>18</v>
      </c>
      <c r="G833" s="1" t="s">
        <v>146</v>
      </c>
      <c r="H833" s="13"/>
      <c r="I833" s="13"/>
      <c r="J833" s="2">
        <v>9</v>
      </c>
      <c r="L833" s="2">
        <f t="shared" si="130"/>
        <v>9</v>
      </c>
      <c r="N833" s="7">
        <f t="shared" si="131"/>
        <v>9</v>
      </c>
    </row>
    <row r="834" spans="2:14" ht="12.75" customHeight="1" x14ac:dyDescent="0.2">
      <c r="B834" s="4">
        <v>1994</v>
      </c>
      <c r="C834" s="2" t="s">
        <v>145</v>
      </c>
      <c r="D834" s="4" t="s">
        <v>12</v>
      </c>
      <c r="E834" s="4" t="s">
        <v>2</v>
      </c>
      <c r="F834" s="2" t="s">
        <v>117</v>
      </c>
      <c r="G834" s="1" t="s">
        <v>45</v>
      </c>
      <c r="K834" s="2">
        <v>12</v>
      </c>
      <c r="L834" s="2">
        <f t="shared" si="130"/>
        <v>12</v>
      </c>
      <c r="N834" s="7">
        <f t="shared" si="131"/>
        <v>12</v>
      </c>
    </row>
    <row r="835" spans="2:14" x14ac:dyDescent="0.2">
      <c r="G835" s="5" t="s">
        <v>563</v>
      </c>
      <c r="H835" s="14">
        <f>SUM(H817:H834)</f>
        <v>21</v>
      </c>
      <c r="I835" s="14">
        <f t="shared" ref="I835:N835" si="132">SUM(I817:I834)</f>
        <v>0</v>
      </c>
      <c r="J835" s="14">
        <f t="shared" si="132"/>
        <v>54</v>
      </c>
      <c r="K835" s="14">
        <f t="shared" si="132"/>
        <v>144</v>
      </c>
      <c r="L835" s="14">
        <f t="shared" si="132"/>
        <v>219</v>
      </c>
      <c r="M835" s="14">
        <f t="shared" si="132"/>
        <v>0</v>
      </c>
      <c r="N835" s="15">
        <f t="shared" si="132"/>
        <v>372</v>
      </c>
    </row>
    <row r="836" spans="2:14" x14ac:dyDescent="0.2">
      <c r="G836" s="1"/>
    </row>
    <row r="837" spans="2:14" x14ac:dyDescent="0.2">
      <c r="B837" s="2" t="s">
        <v>155</v>
      </c>
      <c r="G837" s="1"/>
    </row>
    <row r="838" spans="2:14" x14ac:dyDescent="0.2">
      <c r="G838" s="1"/>
    </row>
    <row r="839" spans="2:14" ht="14.25" x14ac:dyDescent="0.2">
      <c r="B839" s="4">
        <v>1996</v>
      </c>
      <c r="C839" s="2" t="s">
        <v>46</v>
      </c>
      <c r="D839" s="4" t="s">
        <v>1</v>
      </c>
      <c r="E839" s="4" t="s">
        <v>14</v>
      </c>
      <c r="F839" s="2" t="s">
        <v>117</v>
      </c>
      <c r="G839" s="1" t="s">
        <v>33</v>
      </c>
      <c r="H839" s="13"/>
      <c r="I839" s="13"/>
      <c r="L839" s="2">
        <f t="shared" ref="L839:L843" si="133">SUM(H839:K839)</f>
        <v>0</v>
      </c>
      <c r="N839" s="7">
        <f t="shared" ref="N839:N843" si="134">IF(OR(M839=0,M839=""),L839,L839*2)</f>
        <v>0</v>
      </c>
    </row>
    <row r="840" spans="2:14" ht="14.25" x14ac:dyDescent="0.2">
      <c r="B840" s="4">
        <v>1999</v>
      </c>
      <c r="C840" s="2" t="s">
        <v>76</v>
      </c>
      <c r="D840" s="4" t="s">
        <v>17</v>
      </c>
      <c r="E840" s="4" t="s">
        <v>14</v>
      </c>
      <c r="F840" s="2" t="s">
        <v>117</v>
      </c>
      <c r="G840" s="1" t="s">
        <v>148</v>
      </c>
      <c r="H840" s="13"/>
      <c r="I840" s="13">
        <v>6</v>
      </c>
      <c r="L840" s="2">
        <f t="shared" si="133"/>
        <v>6</v>
      </c>
      <c r="N840" s="7">
        <f t="shared" si="134"/>
        <v>6</v>
      </c>
    </row>
    <row r="841" spans="2:14" ht="14.25" x14ac:dyDescent="0.2">
      <c r="B841" s="4">
        <v>1999</v>
      </c>
      <c r="C841" s="2" t="s">
        <v>149</v>
      </c>
      <c r="D841" s="4" t="s">
        <v>5</v>
      </c>
      <c r="E841" s="4" t="s">
        <v>2</v>
      </c>
      <c r="F841" s="2" t="s">
        <v>150</v>
      </c>
      <c r="G841" s="1" t="s">
        <v>118</v>
      </c>
      <c r="H841" s="13"/>
      <c r="I841" s="13"/>
      <c r="J841" s="2">
        <v>9</v>
      </c>
      <c r="L841" s="2">
        <f t="shared" si="133"/>
        <v>9</v>
      </c>
      <c r="N841" s="7">
        <f t="shared" si="134"/>
        <v>9</v>
      </c>
    </row>
    <row r="842" spans="2:14" ht="14.25" x14ac:dyDescent="0.2">
      <c r="B842" s="4">
        <v>1999</v>
      </c>
      <c r="C842" s="2" t="s">
        <v>135</v>
      </c>
      <c r="D842" s="4" t="s">
        <v>5</v>
      </c>
      <c r="E842" s="4" t="s">
        <v>14</v>
      </c>
      <c r="F842" s="2" t="s">
        <v>150</v>
      </c>
      <c r="G842" s="1" t="s">
        <v>45</v>
      </c>
      <c r="H842" s="13"/>
      <c r="I842" s="13"/>
      <c r="J842" s="2">
        <v>9</v>
      </c>
      <c r="L842" s="2">
        <f t="shared" si="133"/>
        <v>9</v>
      </c>
      <c r="N842" s="7">
        <f t="shared" si="134"/>
        <v>9</v>
      </c>
    </row>
    <row r="843" spans="2:14" ht="12.75" customHeight="1" x14ac:dyDescent="0.2">
      <c r="B843" s="4">
        <v>1999</v>
      </c>
      <c r="C843" s="2" t="s">
        <v>40</v>
      </c>
      <c r="D843" s="4" t="s">
        <v>17</v>
      </c>
      <c r="E843" s="4" t="s">
        <v>41</v>
      </c>
      <c r="F843" s="2" t="s">
        <v>117</v>
      </c>
      <c r="G843" s="1" t="s">
        <v>151</v>
      </c>
      <c r="I843" s="2">
        <v>6</v>
      </c>
      <c r="L843" s="2">
        <f t="shared" si="133"/>
        <v>6</v>
      </c>
      <c r="M843" s="2" t="s">
        <v>565</v>
      </c>
      <c r="N843" s="7">
        <f t="shared" si="134"/>
        <v>12</v>
      </c>
    </row>
    <row r="844" spans="2:14" x14ac:dyDescent="0.2">
      <c r="G844" s="5" t="s">
        <v>563</v>
      </c>
      <c r="H844" s="14">
        <f>SUM(H839:H843)</f>
        <v>0</v>
      </c>
      <c r="I844" s="14">
        <f t="shared" ref="I844:N844" si="135">SUM(I839:I843)</f>
        <v>12</v>
      </c>
      <c r="J844" s="14">
        <f t="shared" si="135"/>
        <v>18</v>
      </c>
      <c r="K844" s="14">
        <f t="shared" si="135"/>
        <v>0</v>
      </c>
      <c r="L844" s="14">
        <f t="shared" si="135"/>
        <v>30</v>
      </c>
      <c r="M844" s="14">
        <f t="shared" si="135"/>
        <v>0</v>
      </c>
      <c r="N844" s="15">
        <f t="shared" si="135"/>
        <v>36</v>
      </c>
    </row>
    <row r="845" spans="2:14" x14ac:dyDescent="0.2">
      <c r="G845" s="1"/>
    </row>
    <row r="846" spans="2:14" x14ac:dyDescent="0.2">
      <c r="B846" s="2" t="s">
        <v>156</v>
      </c>
      <c r="G846" s="1"/>
    </row>
    <row r="847" spans="2:14" x14ac:dyDescent="0.2">
      <c r="G847" s="1"/>
    </row>
    <row r="848" spans="2:14" ht="12.75" customHeight="1" x14ac:dyDescent="0.2">
      <c r="B848" s="4">
        <v>1990</v>
      </c>
      <c r="C848" s="2" t="s">
        <v>40</v>
      </c>
      <c r="D848" s="4" t="s">
        <v>1</v>
      </c>
      <c r="E848" s="4" t="s">
        <v>41</v>
      </c>
      <c r="F848" s="2" t="s">
        <v>117</v>
      </c>
      <c r="G848" s="1" t="s">
        <v>45</v>
      </c>
      <c r="H848" s="13"/>
      <c r="L848" s="2">
        <f t="shared" ref="L848:L858" si="136">SUM(H848:K848)</f>
        <v>0</v>
      </c>
      <c r="N848" s="7">
        <f t="shared" ref="N848:N858" si="137">IF(OR(M848=0,M848=""),L848,L848*2)</f>
        <v>0</v>
      </c>
    </row>
    <row r="849" spans="2:14" ht="12.75" customHeight="1" x14ac:dyDescent="0.2">
      <c r="B849" s="4">
        <v>1990</v>
      </c>
      <c r="C849" s="2" t="s">
        <v>32</v>
      </c>
      <c r="D849" s="4" t="s">
        <v>1</v>
      </c>
      <c r="E849" s="4" t="s">
        <v>14</v>
      </c>
      <c r="F849" s="2" t="s">
        <v>117</v>
      </c>
      <c r="G849" s="1" t="s">
        <v>157</v>
      </c>
      <c r="H849" s="13"/>
      <c r="L849" s="2">
        <f t="shared" si="136"/>
        <v>0</v>
      </c>
      <c r="N849" s="7">
        <f t="shared" si="137"/>
        <v>0</v>
      </c>
    </row>
    <row r="850" spans="2:14" ht="12.75" customHeight="1" x14ac:dyDescent="0.2">
      <c r="B850" s="4">
        <v>1990</v>
      </c>
      <c r="C850" s="2" t="s">
        <v>542</v>
      </c>
      <c r="D850" s="4" t="s">
        <v>1</v>
      </c>
      <c r="E850" s="4" t="s">
        <v>2</v>
      </c>
      <c r="F850" s="2" t="s">
        <v>117</v>
      </c>
      <c r="G850" s="1" t="s">
        <v>158</v>
      </c>
      <c r="H850" s="13"/>
      <c r="L850" s="2">
        <f t="shared" si="136"/>
        <v>0</v>
      </c>
      <c r="N850" s="7">
        <f t="shared" si="137"/>
        <v>0</v>
      </c>
    </row>
    <row r="851" spans="2:14" ht="12.75" customHeight="1" x14ac:dyDescent="0.2">
      <c r="B851" s="4">
        <v>1992</v>
      </c>
      <c r="C851" s="2" t="s">
        <v>120</v>
      </c>
      <c r="D851" s="4" t="s">
        <v>5</v>
      </c>
      <c r="E851" s="4" t="s">
        <v>6</v>
      </c>
      <c r="F851" s="2" t="s">
        <v>117</v>
      </c>
      <c r="G851" s="1" t="s">
        <v>159</v>
      </c>
      <c r="H851" s="13"/>
      <c r="J851" s="2">
        <v>9</v>
      </c>
      <c r="L851" s="2">
        <f t="shared" si="136"/>
        <v>9</v>
      </c>
      <c r="N851" s="7">
        <f t="shared" si="137"/>
        <v>9</v>
      </c>
    </row>
    <row r="852" spans="2:14" ht="12.75" customHeight="1" x14ac:dyDescent="0.2">
      <c r="B852" s="4">
        <v>1992</v>
      </c>
      <c r="C852" s="2" t="s">
        <v>551</v>
      </c>
      <c r="D852" s="4" t="s">
        <v>12</v>
      </c>
      <c r="E852" s="4" t="s">
        <v>6</v>
      </c>
      <c r="F852" s="2" t="s">
        <v>161</v>
      </c>
      <c r="G852" s="1" t="s">
        <v>162</v>
      </c>
      <c r="H852" s="13"/>
      <c r="K852" s="2">
        <v>12</v>
      </c>
      <c r="L852" s="2">
        <f t="shared" si="136"/>
        <v>12</v>
      </c>
      <c r="M852" s="2" t="s">
        <v>565</v>
      </c>
      <c r="N852" s="7">
        <f t="shared" si="137"/>
        <v>24</v>
      </c>
    </row>
    <row r="853" spans="2:14" ht="12.75" customHeight="1" x14ac:dyDescent="0.2">
      <c r="B853" s="4">
        <v>1992</v>
      </c>
      <c r="C853" s="2" t="s">
        <v>23</v>
      </c>
      <c r="D853" s="4" t="s">
        <v>5</v>
      </c>
      <c r="E853" s="4" t="s">
        <v>2</v>
      </c>
      <c r="F853" s="2" t="s">
        <v>117</v>
      </c>
      <c r="G853" s="1" t="s">
        <v>119</v>
      </c>
      <c r="H853" s="13"/>
      <c r="J853" s="2">
        <v>9</v>
      </c>
      <c r="L853" s="2">
        <f t="shared" si="136"/>
        <v>9</v>
      </c>
      <c r="N853" s="7">
        <f t="shared" si="137"/>
        <v>9</v>
      </c>
    </row>
    <row r="854" spans="2:14" ht="12.75" customHeight="1" x14ac:dyDescent="0.2">
      <c r="B854" s="4">
        <v>1993</v>
      </c>
      <c r="C854" s="2" t="s">
        <v>78</v>
      </c>
      <c r="D854" s="4" t="s">
        <v>17</v>
      </c>
      <c r="E854" s="4" t="s">
        <v>14</v>
      </c>
      <c r="F854" s="2" t="s">
        <v>117</v>
      </c>
      <c r="G854" s="1" t="s">
        <v>59</v>
      </c>
      <c r="H854" s="13"/>
      <c r="I854" s="2">
        <v>6</v>
      </c>
      <c r="L854" s="2">
        <f t="shared" si="136"/>
        <v>6</v>
      </c>
      <c r="M854" s="2" t="s">
        <v>565</v>
      </c>
      <c r="N854" s="7">
        <f t="shared" si="137"/>
        <v>12</v>
      </c>
    </row>
    <row r="855" spans="2:14" ht="12.75" customHeight="1" x14ac:dyDescent="0.2">
      <c r="B855" s="4">
        <v>1993</v>
      </c>
      <c r="C855" s="2" t="s">
        <v>30</v>
      </c>
      <c r="D855" s="4" t="s">
        <v>17</v>
      </c>
      <c r="E855" s="4" t="s">
        <v>6</v>
      </c>
      <c r="F855" s="2" t="s">
        <v>117</v>
      </c>
      <c r="G855" s="1" t="s">
        <v>163</v>
      </c>
      <c r="H855" s="13"/>
      <c r="I855" s="2">
        <v>6</v>
      </c>
      <c r="L855" s="2">
        <f t="shared" si="136"/>
        <v>6</v>
      </c>
      <c r="M855" s="2" t="s">
        <v>565</v>
      </c>
      <c r="N855" s="7">
        <f t="shared" si="137"/>
        <v>12</v>
      </c>
    </row>
    <row r="856" spans="2:14" ht="12.75" customHeight="1" x14ac:dyDescent="0.2">
      <c r="B856" s="4">
        <v>1993</v>
      </c>
      <c r="C856" s="2" t="s">
        <v>40</v>
      </c>
      <c r="D856" s="4" t="s">
        <v>17</v>
      </c>
      <c r="E856" s="4" t="s">
        <v>41</v>
      </c>
      <c r="F856" s="2" t="s">
        <v>117</v>
      </c>
      <c r="G856" s="1" t="s">
        <v>164</v>
      </c>
      <c r="H856" s="13">
        <v>3</v>
      </c>
      <c r="I856" s="2">
        <v>6</v>
      </c>
      <c r="L856" s="2">
        <f t="shared" si="136"/>
        <v>9</v>
      </c>
      <c r="M856" s="2" t="s">
        <v>565</v>
      </c>
      <c r="N856" s="7">
        <f t="shared" si="137"/>
        <v>18</v>
      </c>
    </row>
    <row r="857" spans="2:14" ht="12.75" customHeight="1" x14ac:dyDescent="0.2">
      <c r="B857" s="4">
        <v>1993</v>
      </c>
      <c r="C857" s="2" t="s">
        <v>86</v>
      </c>
      <c r="D857" s="4" t="s">
        <v>12</v>
      </c>
      <c r="E857" s="4" t="s">
        <v>14</v>
      </c>
      <c r="F857" s="2" t="s">
        <v>117</v>
      </c>
      <c r="G857" s="1" t="s">
        <v>165</v>
      </c>
      <c r="H857" s="13"/>
      <c r="K857" s="2">
        <v>12</v>
      </c>
      <c r="L857" s="2">
        <f t="shared" si="136"/>
        <v>12</v>
      </c>
      <c r="N857" s="7">
        <f t="shared" si="137"/>
        <v>12</v>
      </c>
    </row>
    <row r="858" spans="2:14" ht="12.75" customHeight="1" x14ac:dyDescent="0.2">
      <c r="B858" s="4">
        <v>1999</v>
      </c>
      <c r="C858" s="2" t="s">
        <v>135</v>
      </c>
      <c r="D858" s="4" t="s">
        <v>166</v>
      </c>
      <c r="E858" s="4" t="s">
        <v>14</v>
      </c>
      <c r="F858" s="2" t="s">
        <v>117</v>
      </c>
      <c r="G858" s="1" t="s">
        <v>119</v>
      </c>
      <c r="L858" s="2">
        <f t="shared" si="136"/>
        <v>0</v>
      </c>
      <c r="N858" s="7">
        <f t="shared" si="137"/>
        <v>0</v>
      </c>
    </row>
    <row r="859" spans="2:14" x14ac:dyDescent="0.2">
      <c r="G859" s="5" t="s">
        <v>563</v>
      </c>
      <c r="H859" s="14">
        <f>SUM(H848:H858)</f>
        <v>3</v>
      </c>
      <c r="I859" s="14">
        <f t="shared" ref="I859:N859" si="138">SUM(I848:I858)</f>
        <v>18</v>
      </c>
      <c r="J859" s="14">
        <f t="shared" si="138"/>
        <v>18</v>
      </c>
      <c r="K859" s="14">
        <f t="shared" si="138"/>
        <v>24</v>
      </c>
      <c r="L859" s="14">
        <f t="shared" si="138"/>
        <v>63</v>
      </c>
      <c r="M859" s="14">
        <f t="shared" si="138"/>
        <v>0</v>
      </c>
      <c r="N859" s="15">
        <f t="shared" si="138"/>
        <v>96</v>
      </c>
    </row>
    <row r="860" spans="2:14" x14ac:dyDescent="0.2">
      <c r="G860" s="1"/>
    </row>
    <row r="861" spans="2:14" x14ac:dyDescent="0.2">
      <c r="B861" s="2" t="s">
        <v>173</v>
      </c>
      <c r="G861" s="1"/>
    </row>
    <row r="862" spans="2:14" x14ac:dyDescent="0.2">
      <c r="G862" s="1"/>
    </row>
    <row r="863" spans="2:14" x14ac:dyDescent="0.2">
      <c r="G863" s="1"/>
    </row>
    <row r="864" spans="2:14" ht="12.75" customHeight="1" x14ac:dyDescent="0.2">
      <c r="B864" s="4">
        <v>1985</v>
      </c>
      <c r="C864" s="2" t="s">
        <v>94</v>
      </c>
      <c r="D864" s="4" t="s">
        <v>5</v>
      </c>
      <c r="E864" s="4" t="s">
        <v>14</v>
      </c>
      <c r="F864" s="2" t="s">
        <v>3</v>
      </c>
      <c r="G864" s="1" t="s">
        <v>26</v>
      </c>
      <c r="H864" s="13"/>
      <c r="J864" s="2">
        <v>9</v>
      </c>
      <c r="L864" s="2">
        <f t="shared" ref="L864:L876" si="139">SUM(H864:K864)</f>
        <v>9</v>
      </c>
      <c r="N864" s="7">
        <f t="shared" ref="N864:N876" si="140">IF(OR(M864=0,M864=""),L864,L864*2)</f>
        <v>9</v>
      </c>
    </row>
    <row r="865" spans="2:14" ht="12.75" customHeight="1" x14ac:dyDescent="0.2">
      <c r="B865" s="4">
        <v>1985</v>
      </c>
      <c r="C865" s="2" t="s">
        <v>167</v>
      </c>
      <c r="D865" s="4" t="s">
        <v>5</v>
      </c>
      <c r="E865" s="4" t="s">
        <v>6</v>
      </c>
      <c r="F865" s="2" t="s">
        <v>3</v>
      </c>
      <c r="G865" s="1" t="s">
        <v>98</v>
      </c>
      <c r="H865" s="13"/>
      <c r="J865" s="2">
        <v>9</v>
      </c>
      <c r="L865" s="2">
        <f t="shared" si="139"/>
        <v>9</v>
      </c>
      <c r="N865" s="7">
        <f t="shared" si="140"/>
        <v>9</v>
      </c>
    </row>
    <row r="866" spans="2:14" ht="12.75" customHeight="1" x14ac:dyDescent="0.2">
      <c r="B866" s="4">
        <v>1985</v>
      </c>
      <c r="C866" s="2" t="s">
        <v>120</v>
      </c>
      <c r="D866" s="4" t="s">
        <v>12</v>
      </c>
      <c r="E866" s="4" t="s">
        <v>6</v>
      </c>
      <c r="F866" s="2" t="s">
        <v>3</v>
      </c>
      <c r="G866" s="1" t="s">
        <v>168</v>
      </c>
      <c r="H866" s="13"/>
      <c r="K866" s="2">
        <v>12</v>
      </c>
      <c r="L866" s="2">
        <f t="shared" si="139"/>
        <v>12</v>
      </c>
      <c r="N866" s="7">
        <f t="shared" si="140"/>
        <v>12</v>
      </c>
    </row>
    <row r="867" spans="2:14" ht="12.75" customHeight="1" x14ac:dyDescent="0.2">
      <c r="B867" s="4">
        <v>1985</v>
      </c>
      <c r="C867" s="2" t="s">
        <v>30</v>
      </c>
      <c r="D867" s="4" t="s">
        <v>1</v>
      </c>
      <c r="E867" s="4" t="s">
        <v>6</v>
      </c>
      <c r="F867" s="2" t="s">
        <v>3</v>
      </c>
      <c r="G867" s="1" t="s">
        <v>43</v>
      </c>
      <c r="H867" s="13"/>
      <c r="L867" s="2">
        <f t="shared" si="139"/>
        <v>0</v>
      </c>
      <c r="N867" s="7">
        <f t="shared" si="140"/>
        <v>0</v>
      </c>
    </row>
    <row r="868" spans="2:14" ht="12.75" customHeight="1" x14ac:dyDescent="0.2">
      <c r="B868" s="4">
        <v>1986</v>
      </c>
      <c r="C868" s="2" t="s">
        <v>169</v>
      </c>
      <c r="D868" s="4" t="s">
        <v>12</v>
      </c>
      <c r="E868" s="4" t="s">
        <v>14</v>
      </c>
      <c r="F868" s="2" t="s">
        <v>3</v>
      </c>
      <c r="G868" s="1" t="s">
        <v>20</v>
      </c>
      <c r="H868" s="13"/>
      <c r="K868" s="2">
        <v>12</v>
      </c>
      <c r="L868" s="2">
        <f t="shared" si="139"/>
        <v>12</v>
      </c>
      <c r="N868" s="7">
        <f t="shared" si="140"/>
        <v>12</v>
      </c>
    </row>
    <row r="869" spans="2:14" ht="12.75" customHeight="1" x14ac:dyDescent="0.2">
      <c r="B869" s="4">
        <v>1986</v>
      </c>
      <c r="C869" s="2" t="s">
        <v>170</v>
      </c>
      <c r="D869" s="4" t="s">
        <v>12</v>
      </c>
      <c r="E869" s="4" t="s">
        <v>14</v>
      </c>
      <c r="F869" s="2" t="s">
        <v>3</v>
      </c>
      <c r="G869" s="1" t="s">
        <v>26</v>
      </c>
      <c r="H869" s="13"/>
      <c r="K869" s="2">
        <v>12</v>
      </c>
      <c r="L869" s="2">
        <f t="shared" si="139"/>
        <v>12</v>
      </c>
      <c r="N869" s="7">
        <f t="shared" si="140"/>
        <v>12</v>
      </c>
    </row>
    <row r="870" spans="2:14" ht="12.75" customHeight="1" x14ac:dyDescent="0.2">
      <c r="B870" s="4">
        <v>1986</v>
      </c>
      <c r="C870" s="2" t="s">
        <v>167</v>
      </c>
      <c r="D870" s="4" t="s">
        <v>12</v>
      </c>
      <c r="E870" s="4" t="s">
        <v>6</v>
      </c>
      <c r="F870" s="2" t="s">
        <v>117</v>
      </c>
      <c r="G870" s="1" t="s">
        <v>168</v>
      </c>
      <c r="H870" s="13"/>
      <c r="K870" s="2">
        <v>12</v>
      </c>
      <c r="L870" s="2">
        <f t="shared" si="139"/>
        <v>12</v>
      </c>
      <c r="N870" s="7">
        <f t="shared" si="140"/>
        <v>12</v>
      </c>
    </row>
    <row r="871" spans="2:14" ht="12.75" customHeight="1" x14ac:dyDescent="0.2">
      <c r="B871" s="4">
        <v>1987</v>
      </c>
      <c r="C871" s="2" t="s">
        <v>135</v>
      </c>
      <c r="D871" s="4" t="s">
        <v>12</v>
      </c>
      <c r="E871" s="4" t="s">
        <v>14</v>
      </c>
      <c r="F871" s="2" t="s">
        <v>117</v>
      </c>
      <c r="G871" s="1" t="s">
        <v>157</v>
      </c>
      <c r="H871" s="13"/>
      <c r="K871" s="2">
        <v>12</v>
      </c>
      <c r="L871" s="2">
        <f t="shared" si="139"/>
        <v>12</v>
      </c>
      <c r="N871" s="7">
        <f t="shared" si="140"/>
        <v>12</v>
      </c>
    </row>
    <row r="872" spans="2:14" ht="12.75" customHeight="1" x14ac:dyDescent="0.2">
      <c r="B872" s="4">
        <v>1987</v>
      </c>
      <c r="C872" s="2" t="s">
        <v>46</v>
      </c>
      <c r="D872" s="4" t="s">
        <v>12</v>
      </c>
      <c r="E872" s="4" t="s">
        <v>14</v>
      </c>
      <c r="F872" s="2" t="s">
        <v>117</v>
      </c>
      <c r="G872" s="1" t="s">
        <v>39</v>
      </c>
      <c r="H872" s="13"/>
      <c r="K872" s="2">
        <v>12</v>
      </c>
      <c r="L872" s="2">
        <f t="shared" si="139"/>
        <v>12</v>
      </c>
      <c r="N872" s="7">
        <f t="shared" si="140"/>
        <v>12</v>
      </c>
    </row>
    <row r="873" spans="2:14" ht="12.75" customHeight="1" x14ac:dyDescent="0.2">
      <c r="B873" s="4">
        <v>1988</v>
      </c>
      <c r="C873" s="2" t="s">
        <v>78</v>
      </c>
      <c r="D873" s="4" t="s">
        <v>12</v>
      </c>
      <c r="E873" s="4" t="s">
        <v>14</v>
      </c>
      <c r="F873" s="2" t="s">
        <v>117</v>
      </c>
      <c r="G873" s="1" t="s">
        <v>171</v>
      </c>
      <c r="H873" s="13">
        <v>3</v>
      </c>
      <c r="K873" s="2">
        <v>12</v>
      </c>
      <c r="L873" s="2">
        <f t="shared" si="139"/>
        <v>15</v>
      </c>
      <c r="M873" s="2" t="s">
        <v>565</v>
      </c>
      <c r="N873" s="7">
        <f t="shared" si="140"/>
        <v>30</v>
      </c>
    </row>
    <row r="874" spans="2:14" ht="12.75" customHeight="1" x14ac:dyDescent="0.2">
      <c r="B874" s="4">
        <v>1988</v>
      </c>
      <c r="C874" s="2" t="s">
        <v>135</v>
      </c>
      <c r="D874" s="4" t="s">
        <v>12</v>
      </c>
      <c r="E874" s="4" t="s">
        <v>14</v>
      </c>
      <c r="F874" s="2" t="s">
        <v>117</v>
      </c>
      <c r="G874" s="1" t="s">
        <v>33</v>
      </c>
      <c r="H874" s="13"/>
      <c r="K874" s="2">
        <v>12</v>
      </c>
      <c r="L874" s="2">
        <f t="shared" si="139"/>
        <v>12</v>
      </c>
      <c r="N874" s="7">
        <f t="shared" si="140"/>
        <v>12</v>
      </c>
    </row>
    <row r="875" spans="2:14" ht="12.75" customHeight="1" x14ac:dyDescent="0.2">
      <c r="B875" s="4">
        <v>1989</v>
      </c>
      <c r="C875" s="2" t="s">
        <v>170</v>
      </c>
      <c r="D875" s="4" t="s">
        <v>12</v>
      </c>
      <c r="E875" s="4" t="s">
        <v>14</v>
      </c>
      <c r="F875" s="2" t="s">
        <v>117</v>
      </c>
      <c r="G875" s="1" t="s">
        <v>172</v>
      </c>
      <c r="H875" s="13"/>
      <c r="K875" s="2">
        <v>12</v>
      </c>
      <c r="L875" s="2">
        <f t="shared" si="139"/>
        <v>12</v>
      </c>
      <c r="N875" s="7">
        <f t="shared" si="140"/>
        <v>12</v>
      </c>
    </row>
    <row r="876" spans="2:14" ht="12.75" customHeight="1" x14ac:dyDescent="0.2">
      <c r="B876" s="4">
        <v>1989</v>
      </c>
      <c r="C876" s="2" t="s">
        <v>40</v>
      </c>
      <c r="D876" s="4" t="s">
        <v>5</v>
      </c>
      <c r="E876" s="4" t="s">
        <v>41</v>
      </c>
      <c r="F876" s="2" t="s">
        <v>117</v>
      </c>
      <c r="G876" s="1" t="s">
        <v>98</v>
      </c>
      <c r="J876" s="2">
        <v>9</v>
      </c>
      <c r="L876" s="2">
        <f t="shared" si="139"/>
        <v>9</v>
      </c>
      <c r="M876" s="2" t="s">
        <v>565</v>
      </c>
      <c r="N876" s="7">
        <f t="shared" si="140"/>
        <v>18</v>
      </c>
    </row>
    <row r="877" spans="2:14" x14ac:dyDescent="0.2">
      <c r="G877" s="5" t="s">
        <v>563</v>
      </c>
      <c r="H877" s="14">
        <f>SUM(H864:H876)</f>
        <v>3</v>
      </c>
      <c r="I877" s="14">
        <f t="shared" ref="I877:N877" si="141">SUM(I864:I876)</f>
        <v>0</v>
      </c>
      <c r="J877" s="14">
        <f t="shared" si="141"/>
        <v>27</v>
      </c>
      <c r="K877" s="14">
        <f t="shared" si="141"/>
        <v>108</v>
      </c>
      <c r="L877" s="14">
        <f t="shared" si="141"/>
        <v>138</v>
      </c>
      <c r="M877" s="14">
        <f t="shared" si="141"/>
        <v>0</v>
      </c>
      <c r="N877" s="15">
        <f t="shared" si="141"/>
        <v>162</v>
      </c>
    </row>
    <row r="878" spans="2:14" x14ac:dyDescent="0.2">
      <c r="G878" s="1"/>
    </row>
    <row r="879" spans="2:14" x14ac:dyDescent="0.2">
      <c r="B879" s="2" t="s">
        <v>174</v>
      </c>
      <c r="G879" s="1"/>
    </row>
    <row r="880" spans="2:14" x14ac:dyDescent="0.2">
      <c r="G880" s="1"/>
    </row>
    <row r="881" spans="2:14" x14ac:dyDescent="0.2">
      <c r="G881" s="1"/>
    </row>
    <row r="882" spans="2:14" ht="12.75" customHeight="1" x14ac:dyDescent="0.2">
      <c r="B882" s="4">
        <v>1994</v>
      </c>
      <c r="C882" s="2" t="s">
        <v>78</v>
      </c>
      <c r="D882" s="4" t="s">
        <v>17</v>
      </c>
      <c r="E882" s="4" t="s">
        <v>14</v>
      </c>
      <c r="F882" s="2" t="s">
        <v>117</v>
      </c>
      <c r="G882" s="1" t="s">
        <v>75</v>
      </c>
      <c r="H882" s="13"/>
      <c r="I882" s="2">
        <v>6</v>
      </c>
      <c r="L882" s="2">
        <f t="shared" ref="L882:L895" si="142">SUM(H882:K882)</f>
        <v>6</v>
      </c>
      <c r="M882" s="2" t="s">
        <v>565</v>
      </c>
      <c r="N882" s="7">
        <f t="shared" ref="N882:N895" si="143">IF(OR(M882=0,M882=""),L882,L882*2)</f>
        <v>12</v>
      </c>
    </row>
    <row r="883" spans="2:14" ht="12.75" customHeight="1" x14ac:dyDescent="0.2">
      <c r="B883" s="4">
        <v>1994</v>
      </c>
      <c r="C883" s="2" t="s">
        <v>135</v>
      </c>
      <c r="D883" s="4" t="s">
        <v>5</v>
      </c>
      <c r="E883" s="4" t="s">
        <v>14</v>
      </c>
      <c r="F883" s="2" t="s">
        <v>117</v>
      </c>
      <c r="G883" s="1" t="s">
        <v>175</v>
      </c>
      <c r="H883" s="13">
        <v>3</v>
      </c>
      <c r="J883" s="2">
        <v>9</v>
      </c>
      <c r="L883" s="2">
        <f t="shared" si="142"/>
        <v>12</v>
      </c>
      <c r="N883" s="7">
        <f t="shared" si="143"/>
        <v>12</v>
      </c>
    </row>
    <row r="884" spans="2:14" ht="12.75" customHeight="1" x14ac:dyDescent="0.2">
      <c r="B884" s="4">
        <v>1996</v>
      </c>
      <c r="C884" s="2" t="s">
        <v>153</v>
      </c>
      <c r="D884" s="4" t="s">
        <v>5</v>
      </c>
      <c r="E884" s="4" t="s">
        <v>14</v>
      </c>
      <c r="F884" s="2" t="s">
        <v>117</v>
      </c>
      <c r="G884" s="1" t="s">
        <v>176</v>
      </c>
      <c r="H884" s="13">
        <v>6</v>
      </c>
      <c r="J884" s="2">
        <v>9</v>
      </c>
      <c r="L884" s="2">
        <f t="shared" si="142"/>
        <v>15</v>
      </c>
      <c r="N884" s="7">
        <f t="shared" si="143"/>
        <v>15</v>
      </c>
    </row>
    <row r="885" spans="2:14" ht="12.75" customHeight="1" x14ac:dyDescent="0.2">
      <c r="B885" s="4">
        <v>1996</v>
      </c>
      <c r="C885" s="2" t="s">
        <v>135</v>
      </c>
      <c r="D885" s="4" t="s">
        <v>5</v>
      </c>
      <c r="E885" s="4" t="s">
        <v>14</v>
      </c>
      <c r="F885" s="2" t="s">
        <v>117</v>
      </c>
      <c r="G885" s="1" t="s">
        <v>33</v>
      </c>
      <c r="H885" s="13"/>
      <c r="J885" s="2">
        <v>9</v>
      </c>
      <c r="L885" s="2">
        <f t="shared" si="142"/>
        <v>9</v>
      </c>
      <c r="N885" s="7">
        <f t="shared" si="143"/>
        <v>9</v>
      </c>
    </row>
    <row r="886" spans="2:14" ht="12.75" customHeight="1" x14ac:dyDescent="0.2">
      <c r="B886" s="4">
        <v>1996</v>
      </c>
      <c r="C886" s="2" t="s">
        <v>46</v>
      </c>
      <c r="D886" s="4" t="s">
        <v>5</v>
      </c>
      <c r="E886" s="4" t="s">
        <v>14</v>
      </c>
      <c r="F886" s="2" t="s">
        <v>177</v>
      </c>
      <c r="G886" s="1" t="s">
        <v>13</v>
      </c>
      <c r="H886" s="13"/>
      <c r="J886" s="2">
        <v>9</v>
      </c>
      <c r="L886" s="2">
        <f t="shared" si="142"/>
        <v>9</v>
      </c>
      <c r="N886" s="7">
        <f t="shared" si="143"/>
        <v>9</v>
      </c>
    </row>
    <row r="887" spans="2:14" ht="12.75" customHeight="1" x14ac:dyDescent="0.2">
      <c r="B887" s="4">
        <v>1996</v>
      </c>
      <c r="C887" s="2" t="s">
        <v>548</v>
      </c>
      <c r="D887" s="4" t="s">
        <v>17</v>
      </c>
      <c r="E887" s="4" t="s">
        <v>2</v>
      </c>
      <c r="F887" s="2" t="s">
        <v>117</v>
      </c>
      <c r="G887" s="1" t="s">
        <v>178</v>
      </c>
      <c r="H887" s="13">
        <v>3</v>
      </c>
      <c r="I887" s="2">
        <v>6</v>
      </c>
      <c r="L887" s="2">
        <f t="shared" si="142"/>
        <v>9</v>
      </c>
      <c r="M887" s="2" t="s">
        <v>565</v>
      </c>
      <c r="N887" s="7">
        <f t="shared" si="143"/>
        <v>18</v>
      </c>
    </row>
    <row r="888" spans="2:14" ht="12.75" customHeight="1" x14ac:dyDescent="0.2">
      <c r="B888" s="4">
        <v>1998</v>
      </c>
      <c r="C888" s="2" t="s">
        <v>153</v>
      </c>
      <c r="D888" s="4" t="s">
        <v>5</v>
      </c>
      <c r="E888" s="4" t="s">
        <v>14</v>
      </c>
      <c r="F888" s="2" t="s">
        <v>177</v>
      </c>
      <c r="G888" s="1" t="s">
        <v>179</v>
      </c>
      <c r="H888" s="13"/>
      <c r="J888" s="2">
        <v>9</v>
      </c>
      <c r="L888" s="2">
        <f t="shared" si="142"/>
        <v>9</v>
      </c>
      <c r="N888" s="7">
        <f t="shared" si="143"/>
        <v>9</v>
      </c>
    </row>
    <row r="889" spans="2:14" ht="12.75" customHeight="1" x14ac:dyDescent="0.2">
      <c r="B889" s="4">
        <v>1998</v>
      </c>
      <c r="C889" s="2" t="s">
        <v>180</v>
      </c>
      <c r="D889" s="4" t="s">
        <v>5</v>
      </c>
      <c r="E889" s="4" t="s">
        <v>14</v>
      </c>
      <c r="F889" s="2" t="s">
        <v>177</v>
      </c>
      <c r="G889" s="1" t="s">
        <v>181</v>
      </c>
      <c r="H889" s="13">
        <v>3</v>
      </c>
      <c r="J889" s="2">
        <v>9</v>
      </c>
      <c r="L889" s="2">
        <f t="shared" si="142"/>
        <v>12</v>
      </c>
      <c r="N889" s="7">
        <f t="shared" si="143"/>
        <v>12</v>
      </c>
    </row>
    <row r="890" spans="2:14" ht="12.75" customHeight="1" x14ac:dyDescent="0.2">
      <c r="B890" s="4">
        <v>1998</v>
      </c>
      <c r="C890" s="2" t="s">
        <v>182</v>
      </c>
      <c r="D890" s="4" t="s">
        <v>5</v>
      </c>
      <c r="E890" s="4" t="s">
        <v>14</v>
      </c>
      <c r="F890" s="2" t="s">
        <v>117</v>
      </c>
      <c r="G890" s="1" t="s">
        <v>183</v>
      </c>
      <c r="H890" s="13">
        <v>3</v>
      </c>
      <c r="J890" s="2">
        <v>9</v>
      </c>
      <c r="L890" s="2">
        <f t="shared" si="142"/>
        <v>12</v>
      </c>
      <c r="N890" s="7">
        <f t="shared" si="143"/>
        <v>12</v>
      </c>
    </row>
    <row r="891" spans="2:14" ht="12.75" customHeight="1" x14ac:dyDescent="0.2">
      <c r="B891" s="4">
        <v>1998</v>
      </c>
      <c r="C891" s="2" t="s">
        <v>23</v>
      </c>
      <c r="D891" s="4" t="s">
        <v>12</v>
      </c>
      <c r="E891" s="4" t="s">
        <v>2</v>
      </c>
      <c r="F891" s="2" t="s">
        <v>117</v>
      </c>
      <c r="G891" s="1" t="s">
        <v>184</v>
      </c>
      <c r="H891" s="13"/>
      <c r="K891" s="2">
        <v>12</v>
      </c>
      <c r="L891" s="2">
        <f t="shared" si="142"/>
        <v>12</v>
      </c>
      <c r="N891" s="7">
        <f t="shared" si="143"/>
        <v>12</v>
      </c>
    </row>
    <row r="892" spans="2:14" ht="12.75" customHeight="1" x14ac:dyDescent="0.2">
      <c r="B892" s="4">
        <v>1998</v>
      </c>
      <c r="C892" s="2" t="s">
        <v>548</v>
      </c>
      <c r="D892" s="4" t="s">
        <v>5</v>
      </c>
      <c r="E892" s="4" t="s">
        <v>2</v>
      </c>
      <c r="F892" s="2" t="s">
        <v>177</v>
      </c>
      <c r="G892" s="1" t="s">
        <v>185</v>
      </c>
      <c r="H892" s="13"/>
      <c r="J892" s="2">
        <v>9</v>
      </c>
      <c r="L892" s="2">
        <f t="shared" si="142"/>
        <v>9</v>
      </c>
      <c r="M892" s="2" t="s">
        <v>565</v>
      </c>
      <c r="N892" s="7">
        <f t="shared" si="143"/>
        <v>18</v>
      </c>
    </row>
    <row r="893" spans="2:14" ht="12.75" customHeight="1" x14ac:dyDescent="0.2">
      <c r="B893" s="4">
        <v>1999</v>
      </c>
      <c r="C893" s="2" t="s">
        <v>76</v>
      </c>
      <c r="D893" s="4" t="s">
        <v>5</v>
      </c>
      <c r="E893" s="4" t="s">
        <v>14</v>
      </c>
      <c r="F893" s="2" t="s">
        <v>177</v>
      </c>
      <c r="G893" s="1" t="s">
        <v>105</v>
      </c>
      <c r="H893" s="13"/>
      <c r="J893" s="2">
        <v>9</v>
      </c>
      <c r="L893" s="2">
        <f t="shared" si="142"/>
        <v>9</v>
      </c>
      <c r="N893" s="7">
        <f t="shared" si="143"/>
        <v>9</v>
      </c>
    </row>
    <row r="894" spans="2:14" ht="12.75" customHeight="1" x14ac:dyDescent="0.2">
      <c r="B894" s="4">
        <v>1999</v>
      </c>
      <c r="C894" s="2" t="s">
        <v>30</v>
      </c>
      <c r="D894" s="4" t="s">
        <v>17</v>
      </c>
      <c r="E894" s="4" t="s">
        <v>6</v>
      </c>
      <c r="F894" s="2" t="s">
        <v>117</v>
      </c>
      <c r="G894" s="1" t="s">
        <v>186</v>
      </c>
      <c r="H894" s="13">
        <v>3</v>
      </c>
      <c r="I894" s="2">
        <v>6</v>
      </c>
      <c r="L894" s="2">
        <f t="shared" si="142"/>
        <v>9</v>
      </c>
      <c r="M894" s="2" t="s">
        <v>565</v>
      </c>
      <c r="N894" s="7">
        <f t="shared" si="143"/>
        <v>18</v>
      </c>
    </row>
    <row r="895" spans="2:14" ht="12.75" customHeight="1" x14ac:dyDescent="0.2">
      <c r="B895" s="4">
        <v>1999</v>
      </c>
      <c r="C895" s="2" t="s">
        <v>40</v>
      </c>
      <c r="D895" s="4" t="s">
        <v>12</v>
      </c>
      <c r="E895" s="4" t="s">
        <v>41</v>
      </c>
      <c r="F895" s="2" t="s">
        <v>177</v>
      </c>
      <c r="G895" s="1" t="s">
        <v>168</v>
      </c>
      <c r="K895" s="2">
        <v>12</v>
      </c>
      <c r="L895" s="2">
        <f t="shared" si="142"/>
        <v>12</v>
      </c>
      <c r="M895" s="2" t="s">
        <v>565</v>
      </c>
      <c r="N895" s="7">
        <f t="shared" si="143"/>
        <v>24</v>
      </c>
    </row>
    <row r="896" spans="2:14" x14ac:dyDescent="0.2">
      <c r="G896" s="5" t="s">
        <v>563</v>
      </c>
      <c r="H896" s="14">
        <f>SUM(H882:H895)</f>
        <v>21</v>
      </c>
      <c r="I896" s="14">
        <f t="shared" ref="I896:N896" si="144">SUM(I882:I895)</f>
        <v>18</v>
      </c>
      <c r="J896" s="14">
        <f t="shared" si="144"/>
        <v>81</v>
      </c>
      <c r="K896" s="14">
        <f t="shared" si="144"/>
        <v>24</v>
      </c>
      <c r="L896" s="14">
        <f t="shared" si="144"/>
        <v>144</v>
      </c>
      <c r="M896" s="14">
        <f t="shared" si="144"/>
        <v>0</v>
      </c>
      <c r="N896" s="15">
        <f t="shared" si="144"/>
        <v>189</v>
      </c>
    </row>
    <row r="897" spans="2:14" x14ac:dyDescent="0.2">
      <c r="G897" s="1"/>
    </row>
    <row r="898" spans="2:14" x14ac:dyDescent="0.2">
      <c r="B898" s="2" t="s">
        <v>187</v>
      </c>
      <c r="G898" s="1"/>
    </row>
    <row r="899" spans="2:14" x14ac:dyDescent="0.2">
      <c r="G899" s="1"/>
    </row>
    <row r="900" spans="2:14" x14ac:dyDescent="0.2">
      <c r="G900" s="1"/>
    </row>
    <row r="901" spans="2:14" ht="12.75" customHeight="1" x14ac:dyDescent="0.2">
      <c r="B901" s="4">
        <v>1995</v>
      </c>
      <c r="C901" s="2" t="s">
        <v>188</v>
      </c>
      <c r="D901" s="4" t="s">
        <v>17</v>
      </c>
      <c r="E901" s="4" t="s">
        <v>2</v>
      </c>
      <c r="F901" s="2" t="s">
        <v>117</v>
      </c>
      <c r="G901" s="1" t="s">
        <v>43</v>
      </c>
      <c r="H901" s="13"/>
      <c r="I901" s="2">
        <v>6</v>
      </c>
      <c r="L901" s="2">
        <f t="shared" ref="L901:L908" si="145">SUM(H901:K901)</f>
        <v>6</v>
      </c>
      <c r="N901" s="7">
        <f t="shared" ref="N901:N908" si="146">IF(OR(M901=0,M901=""),L901,L901*2)</f>
        <v>6</v>
      </c>
    </row>
    <row r="902" spans="2:14" ht="12.75" customHeight="1" x14ac:dyDescent="0.2">
      <c r="B902" s="4">
        <v>1995</v>
      </c>
      <c r="C902" s="2" t="s">
        <v>40</v>
      </c>
      <c r="D902" s="4" t="s">
        <v>71</v>
      </c>
      <c r="E902" s="4" t="s">
        <v>41</v>
      </c>
      <c r="F902" s="2" t="s">
        <v>117</v>
      </c>
      <c r="G902" s="1" t="s">
        <v>20</v>
      </c>
      <c r="H902" s="13"/>
      <c r="L902" s="2">
        <f t="shared" si="145"/>
        <v>0</v>
      </c>
      <c r="N902" s="7">
        <f t="shared" si="146"/>
        <v>0</v>
      </c>
    </row>
    <row r="903" spans="2:14" ht="12.75" customHeight="1" x14ac:dyDescent="0.2">
      <c r="B903" s="4">
        <v>1996</v>
      </c>
      <c r="C903" s="2" t="s">
        <v>11</v>
      </c>
      <c r="D903" s="4" t="s">
        <v>17</v>
      </c>
      <c r="E903" s="4" t="s">
        <v>6</v>
      </c>
      <c r="F903" s="2" t="s">
        <v>189</v>
      </c>
      <c r="G903" s="1" t="s">
        <v>190</v>
      </c>
      <c r="H903" s="13"/>
      <c r="I903" s="2">
        <v>6</v>
      </c>
      <c r="L903" s="2">
        <f t="shared" si="145"/>
        <v>6</v>
      </c>
      <c r="N903" s="7">
        <f t="shared" si="146"/>
        <v>6</v>
      </c>
    </row>
    <row r="904" spans="2:14" ht="12.75" customHeight="1" x14ac:dyDescent="0.2">
      <c r="B904" s="4">
        <v>1996</v>
      </c>
      <c r="C904" s="2" t="s">
        <v>40</v>
      </c>
      <c r="D904" s="4" t="s">
        <v>1</v>
      </c>
      <c r="E904" s="4" t="s">
        <v>41</v>
      </c>
      <c r="F904" s="2" t="s">
        <v>117</v>
      </c>
      <c r="G904" s="1" t="s">
        <v>81</v>
      </c>
      <c r="H904" s="13"/>
      <c r="L904" s="2">
        <f t="shared" si="145"/>
        <v>0</v>
      </c>
      <c r="N904" s="7">
        <f t="shared" si="146"/>
        <v>0</v>
      </c>
    </row>
    <row r="905" spans="2:14" ht="12.75" customHeight="1" x14ac:dyDescent="0.2">
      <c r="B905" s="4">
        <v>1996</v>
      </c>
      <c r="C905" s="2" t="s">
        <v>32</v>
      </c>
      <c r="D905" s="4" t="s">
        <v>5</v>
      </c>
      <c r="E905" s="4" t="s">
        <v>14</v>
      </c>
      <c r="F905" s="2" t="s">
        <v>117</v>
      </c>
      <c r="G905" s="1" t="s">
        <v>7</v>
      </c>
      <c r="H905" s="13"/>
      <c r="J905" s="2">
        <v>9</v>
      </c>
      <c r="L905" s="2">
        <f t="shared" si="145"/>
        <v>9</v>
      </c>
      <c r="M905" s="2" t="s">
        <v>565</v>
      </c>
      <c r="N905" s="7">
        <f t="shared" si="146"/>
        <v>18</v>
      </c>
    </row>
    <row r="906" spans="2:14" ht="12.75" customHeight="1" x14ac:dyDescent="0.2">
      <c r="B906" s="4">
        <v>1996</v>
      </c>
      <c r="C906" s="2" t="s">
        <v>128</v>
      </c>
      <c r="D906" s="4" t="s">
        <v>12</v>
      </c>
      <c r="E906" s="4" t="s">
        <v>2</v>
      </c>
      <c r="F906" s="2" t="s">
        <v>117</v>
      </c>
      <c r="G906" s="1" t="s">
        <v>191</v>
      </c>
      <c r="H906" s="13"/>
      <c r="K906" s="2">
        <v>12</v>
      </c>
      <c r="L906" s="2">
        <f t="shared" si="145"/>
        <v>12</v>
      </c>
      <c r="M906" s="2" t="s">
        <v>565</v>
      </c>
      <c r="N906" s="7">
        <f t="shared" si="146"/>
        <v>24</v>
      </c>
    </row>
    <row r="907" spans="2:14" ht="12.75" customHeight="1" x14ac:dyDescent="0.2">
      <c r="B907" s="4">
        <v>1998</v>
      </c>
      <c r="C907" s="2" t="s">
        <v>23</v>
      </c>
      <c r="D907" s="4" t="s">
        <v>17</v>
      </c>
      <c r="E907" s="4" t="s">
        <v>2</v>
      </c>
      <c r="F907" s="2" t="s">
        <v>117</v>
      </c>
      <c r="G907" s="1" t="s">
        <v>192</v>
      </c>
      <c r="H907" s="13"/>
      <c r="I907" s="2">
        <v>6</v>
      </c>
      <c r="L907" s="2">
        <f t="shared" si="145"/>
        <v>6</v>
      </c>
      <c r="N907" s="7">
        <f t="shared" si="146"/>
        <v>6</v>
      </c>
    </row>
    <row r="908" spans="2:14" ht="12.75" customHeight="1" x14ac:dyDescent="0.2">
      <c r="B908" s="4">
        <v>1999</v>
      </c>
      <c r="C908" s="2" t="s">
        <v>145</v>
      </c>
      <c r="D908" s="4" t="s">
        <v>17</v>
      </c>
      <c r="E908" s="4" t="s">
        <v>2</v>
      </c>
      <c r="F908" s="2" t="s">
        <v>189</v>
      </c>
      <c r="G908" s="1" t="s">
        <v>193</v>
      </c>
      <c r="H908" s="13"/>
      <c r="I908" s="2">
        <v>6</v>
      </c>
      <c r="L908" s="2">
        <f t="shared" si="145"/>
        <v>6</v>
      </c>
      <c r="N908" s="7">
        <f t="shared" si="146"/>
        <v>6</v>
      </c>
    </row>
    <row r="909" spans="2:14" ht="12.75" customHeight="1" x14ac:dyDescent="0.2">
      <c r="B909" s="4">
        <v>1999</v>
      </c>
      <c r="C909" s="2" t="s">
        <v>30</v>
      </c>
      <c r="D909" s="4" t="s">
        <v>12</v>
      </c>
      <c r="E909" s="4" t="s">
        <v>6</v>
      </c>
      <c r="F909" s="2" t="s">
        <v>117</v>
      </c>
      <c r="G909" s="1" t="s">
        <v>194</v>
      </c>
      <c r="K909" s="2">
        <v>12</v>
      </c>
      <c r="L909" s="2">
        <f t="shared" ref="L909" si="147">SUM(H909:K909)</f>
        <v>12</v>
      </c>
      <c r="M909" s="2" t="s">
        <v>565</v>
      </c>
      <c r="N909" s="7">
        <f t="shared" ref="N909" si="148">IF(OR(M909=0,M909=""),L909,L909*2)</f>
        <v>24</v>
      </c>
    </row>
    <row r="910" spans="2:14" x14ac:dyDescent="0.2">
      <c r="G910" s="5" t="s">
        <v>563</v>
      </c>
      <c r="H910" s="14">
        <f>SUM(H901:H909)</f>
        <v>0</v>
      </c>
      <c r="I910" s="14">
        <f t="shared" ref="I910:N910" si="149">SUM(I901:I909)</f>
        <v>24</v>
      </c>
      <c r="J910" s="14">
        <f t="shared" si="149"/>
        <v>9</v>
      </c>
      <c r="K910" s="14">
        <f t="shared" si="149"/>
        <v>24</v>
      </c>
      <c r="L910" s="14">
        <f t="shared" si="149"/>
        <v>57</v>
      </c>
      <c r="M910" s="14">
        <f t="shared" si="149"/>
        <v>0</v>
      </c>
      <c r="N910" s="15">
        <f t="shared" si="149"/>
        <v>90</v>
      </c>
    </row>
    <row r="911" spans="2:14" x14ac:dyDescent="0.2">
      <c r="G911" s="1"/>
    </row>
    <row r="912" spans="2:14" x14ac:dyDescent="0.2">
      <c r="G912" s="1"/>
    </row>
    <row r="913" spans="2:14" x14ac:dyDescent="0.2">
      <c r="B913" s="2" t="s">
        <v>198</v>
      </c>
      <c r="G913" s="1"/>
    </row>
    <row r="914" spans="2:14" x14ac:dyDescent="0.2">
      <c r="G914" s="1"/>
    </row>
    <row r="915" spans="2:14" x14ac:dyDescent="0.2">
      <c r="G915" s="1"/>
    </row>
    <row r="916" spans="2:14" ht="12.75" customHeight="1" x14ac:dyDescent="0.2">
      <c r="B916" s="4">
        <v>1993</v>
      </c>
      <c r="C916" s="2" t="s">
        <v>195</v>
      </c>
      <c r="D916" s="4" t="s">
        <v>17</v>
      </c>
      <c r="E916" s="4" t="s">
        <v>14</v>
      </c>
      <c r="F916" s="2" t="s">
        <v>117</v>
      </c>
      <c r="G916" s="1" t="s">
        <v>39</v>
      </c>
      <c r="H916" s="13"/>
      <c r="I916" s="2">
        <v>6</v>
      </c>
      <c r="L916" s="2">
        <f t="shared" ref="L916:L921" si="150">SUM(H916:K916)</f>
        <v>6</v>
      </c>
      <c r="N916" s="7">
        <f t="shared" ref="N916:N921" si="151">IF(OR(M916=0,M916=""),L916,L916*2)</f>
        <v>6</v>
      </c>
    </row>
    <row r="917" spans="2:14" ht="12.75" customHeight="1" x14ac:dyDescent="0.2">
      <c r="B917" s="4">
        <v>1993</v>
      </c>
      <c r="C917" s="2" t="s">
        <v>32</v>
      </c>
      <c r="D917" s="4" t="s">
        <v>1</v>
      </c>
      <c r="E917" s="4" t="s">
        <v>14</v>
      </c>
      <c r="F917" s="2" t="s">
        <v>117</v>
      </c>
      <c r="G917" s="1" t="s">
        <v>29</v>
      </c>
      <c r="H917" s="13"/>
      <c r="L917" s="2">
        <f t="shared" si="150"/>
        <v>0</v>
      </c>
      <c r="N917" s="7">
        <f t="shared" si="151"/>
        <v>0</v>
      </c>
    </row>
    <row r="918" spans="2:14" ht="12.75" customHeight="1" x14ac:dyDescent="0.2">
      <c r="B918" s="4">
        <v>1994</v>
      </c>
      <c r="C918" s="2" t="s">
        <v>30</v>
      </c>
      <c r="D918" s="4" t="s">
        <v>5</v>
      </c>
      <c r="E918" s="4" t="s">
        <v>6</v>
      </c>
      <c r="F918" s="2" t="s">
        <v>196</v>
      </c>
      <c r="G918" s="1" t="s">
        <v>88</v>
      </c>
      <c r="H918" s="13"/>
      <c r="J918" s="2">
        <v>9</v>
      </c>
      <c r="L918" s="2">
        <f t="shared" si="150"/>
        <v>9</v>
      </c>
      <c r="M918" s="2" t="s">
        <v>565</v>
      </c>
      <c r="N918" s="7">
        <f t="shared" si="151"/>
        <v>18</v>
      </c>
    </row>
    <row r="919" spans="2:14" ht="12.75" customHeight="1" x14ac:dyDescent="0.2">
      <c r="B919" s="4">
        <v>1994</v>
      </c>
      <c r="C919" s="2" t="s">
        <v>197</v>
      </c>
      <c r="D919" s="4" t="s">
        <v>5</v>
      </c>
      <c r="E919" s="4" t="s">
        <v>14</v>
      </c>
      <c r="F919" s="2" t="s">
        <v>117</v>
      </c>
      <c r="G919" s="1" t="s">
        <v>39</v>
      </c>
      <c r="H919" s="13"/>
      <c r="J919" s="2">
        <v>9</v>
      </c>
      <c r="L919" s="2">
        <f t="shared" si="150"/>
        <v>9</v>
      </c>
      <c r="N919" s="7">
        <f t="shared" si="151"/>
        <v>9</v>
      </c>
    </row>
    <row r="920" spans="2:14" ht="12.75" customHeight="1" x14ac:dyDescent="0.2">
      <c r="B920" s="4">
        <v>1994</v>
      </c>
      <c r="C920" s="2" t="s">
        <v>542</v>
      </c>
      <c r="D920" s="4" t="s">
        <v>17</v>
      </c>
      <c r="E920" s="4" t="s">
        <v>2</v>
      </c>
      <c r="F920" s="2" t="s">
        <v>196</v>
      </c>
      <c r="G920" s="1" t="s">
        <v>33</v>
      </c>
      <c r="H920" s="13"/>
      <c r="I920" s="2">
        <v>6</v>
      </c>
      <c r="L920" s="2">
        <f t="shared" si="150"/>
        <v>6</v>
      </c>
      <c r="M920" s="2" t="s">
        <v>565</v>
      </c>
      <c r="N920" s="7">
        <f t="shared" si="151"/>
        <v>12</v>
      </c>
    </row>
    <row r="921" spans="2:14" ht="12.75" customHeight="1" x14ac:dyDescent="0.2">
      <c r="B921" s="4">
        <v>1995</v>
      </c>
      <c r="C921" s="2" t="s">
        <v>188</v>
      </c>
      <c r="D921" s="4" t="s">
        <v>12</v>
      </c>
      <c r="E921" s="4" t="s">
        <v>2</v>
      </c>
      <c r="F921" s="2" t="s">
        <v>117</v>
      </c>
      <c r="G921" s="1" t="s">
        <v>88</v>
      </c>
      <c r="K921" s="2">
        <v>12</v>
      </c>
      <c r="L921" s="2">
        <f t="shared" si="150"/>
        <v>12</v>
      </c>
      <c r="N921" s="7">
        <f t="shared" si="151"/>
        <v>12</v>
      </c>
    </row>
    <row r="922" spans="2:14" x14ac:dyDescent="0.2">
      <c r="G922" s="5" t="s">
        <v>563</v>
      </c>
      <c r="H922" s="14">
        <f>SUM(H916:H921)</f>
        <v>0</v>
      </c>
      <c r="I922" s="14">
        <f t="shared" ref="I922:N922" si="152">SUM(I916:I921)</f>
        <v>12</v>
      </c>
      <c r="J922" s="14">
        <f t="shared" si="152"/>
        <v>18</v>
      </c>
      <c r="K922" s="14">
        <f t="shared" si="152"/>
        <v>12</v>
      </c>
      <c r="L922" s="14">
        <f t="shared" si="152"/>
        <v>42</v>
      </c>
      <c r="M922" s="14">
        <f t="shared" si="152"/>
        <v>0</v>
      </c>
      <c r="N922" s="15">
        <f t="shared" si="152"/>
        <v>57</v>
      </c>
    </row>
    <row r="923" spans="2:14" x14ac:dyDescent="0.2">
      <c r="G923" s="1"/>
    </row>
    <row r="924" spans="2:14" x14ac:dyDescent="0.2">
      <c r="B924" s="2" t="s">
        <v>199</v>
      </c>
      <c r="G924" s="1"/>
    </row>
    <row r="925" spans="2:14" x14ac:dyDescent="0.2">
      <c r="G925" s="1"/>
    </row>
    <row r="926" spans="2:14" x14ac:dyDescent="0.2">
      <c r="G926" s="1"/>
    </row>
    <row r="927" spans="2:14" ht="12.75" customHeight="1" x14ac:dyDescent="0.2">
      <c r="B927" s="4">
        <v>1988</v>
      </c>
      <c r="C927" s="2" t="s">
        <v>552</v>
      </c>
      <c r="D927" s="4" t="s">
        <v>1</v>
      </c>
      <c r="E927" s="4" t="s">
        <v>14</v>
      </c>
      <c r="F927" s="2" t="s">
        <v>117</v>
      </c>
      <c r="G927" s="1" t="s">
        <v>85</v>
      </c>
      <c r="H927" s="13"/>
      <c r="L927" s="2">
        <f t="shared" ref="L927:L962" si="153">SUM(H927:K927)</f>
        <v>0</v>
      </c>
      <c r="N927" s="7">
        <f t="shared" ref="N927:N962" si="154">IF(OR(M927=0,M927=""),L927,L927*2)</f>
        <v>0</v>
      </c>
    </row>
    <row r="928" spans="2:14" ht="12.75" customHeight="1" x14ac:dyDescent="0.2">
      <c r="B928" s="4">
        <v>1989</v>
      </c>
      <c r="C928" s="2" t="s">
        <v>167</v>
      </c>
      <c r="D928" s="4" t="s">
        <v>5</v>
      </c>
      <c r="E928" s="4" t="s">
        <v>6</v>
      </c>
      <c r="F928" s="2" t="s">
        <v>117</v>
      </c>
      <c r="G928" s="1" t="s">
        <v>45</v>
      </c>
      <c r="H928" s="13"/>
      <c r="J928" s="2">
        <v>9</v>
      </c>
      <c r="L928" s="2">
        <f t="shared" si="153"/>
        <v>9</v>
      </c>
      <c r="N928" s="7">
        <f t="shared" si="154"/>
        <v>9</v>
      </c>
    </row>
    <row r="929" spans="2:14" ht="12.75" customHeight="1" x14ac:dyDescent="0.2">
      <c r="B929" s="4">
        <v>1989</v>
      </c>
      <c r="C929" s="2" t="s">
        <v>27</v>
      </c>
      <c r="D929" s="4" t="s">
        <v>5</v>
      </c>
      <c r="E929" s="4" t="s">
        <v>6</v>
      </c>
      <c r="F929" s="2" t="s">
        <v>117</v>
      </c>
      <c r="G929" s="1" t="s">
        <v>75</v>
      </c>
      <c r="H929" s="13"/>
      <c r="J929" s="2">
        <v>9</v>
      </c>
      <c r="L929" s="2">
        <f t="shared" si="153"/>
        <v>9</v>
      </c>
      <c r="N929" s="7">
        <f t="shared" si="154"/>
        <v>9</v>
      </c>
    </row>
    <row r="930" spans="2:14" ht="12.75" customHeight="1" x14ac:dyDescent="0.2">
      <c r="B930" s="4">
        <v>1989</v>
      </c>
      <c r="C930" s="2" t="s">
        <v>30</v>
      </c>
      <c r="D930" s="4" t="s">
        <v>12</v>
      </c>
      <c r="E930" s="4" t="s">
        <v>6</v>
      </c>
      <c r="F930" s="2" t="s">
        <v>200</v>
      </c>
      <c r="G930" s="1" t="s">
        <v>201</v>
      </c>
      <c r="H930" s="13">
        <v>3</v>
      </c>
      <c r="K930" s="2">
        <v>12</v>
      </c>
      <c r="L930" s="2">
        <f t="shared" si="153"/>
        <v>15</v>
      </c>
      <c r="M930" s="2" t="s">
        <v>565</v>
      </c>
      <c r="N930" s="7">
        <f t="shared" si="154"/>
        <v>30</v>
      </c>
    </row>
    <row r="931" spans="2:14" ht="12.75" customHeight="1" x14ac:dyDescent="0.2">
      <c r="B931" s="4">
        <v>1989</v>
      </c>
      <c r="C931" s="2" t="s">
        <v>40</v>
      </c>
      <c r="D931" s="4" t="s">
        <v>17</v>
      </c>
      <c r="E931" s="4" t="s">
        <v>41</v>
      </c>
      <c r="F931" s="2" t="s">
        <v>117</v>
      </c>
      <c r="G931" s="1" t="s">
        <v>104</v>
      </c>
      <c r="H931" s="13"/>
      <c r="I931" s="2">
        <v>6</v>
      </c>
      <c r="L931" s="2">
        <f t="shared" si="153"/>
        <v>6</v>
      </c>
      <c r="M931" s="2" t="s">
        <v>565</v>
      </c>
      <c r="N931" s="7">
        <f t="shared" si="154"/>
        <v>12</v>
      </c>
    </row>
    <row r="932" spans="2:14" ht="12.75" customHeight="1" x14ac:dyDescent="0.2">
      <c r="B932" s="4">
        <v>1990</v>
      </c>
      <c r="C932" s="2" t="s">
        <v>145</v>
      </c>
      <c r="D932" s="4" t="s">
        <v>12</v>
      </c>
      <c r="E932" s="4" t="s">
        <v>2</v>
      </c>
      <c r="F932" s="2" t="s">
        <v>117</v>
      </c>
      <c r="G932" s="1" t="s">
        <v>157</v>
      </c>
      <c r="H932" s="13"/>
      <c r="K932" s="2">
        <v>12</v>
      </c>
      <c r="L932" s="2">
        <f t="shared" si="153"/>
        <v>12</v>
      </c>
      <c r="N932" s="7">
        <f t="shared" si="154"/>
        <v>12</v>
      </c>
    </row>
    <row r="933" spans="2:14" ht="12.75" customHeight="1" x14ac:dyDescent="0.2">
      <c r="B933" s="4">
        <v>1990</v>
      </c>
      <c r="C933" s="2" t="s">
        <v>27</v>
      </c>
      <c r="D933" s="4" t="s">
        <v>12</v>
      </c>
      <c r="E933" s="4" t="s">
        <v>6</v>
      </c>
      <c r="F933" s="2" t="s">
        <v>117</v>
      </c>
      <c r="G933" s="1" t="s">
        <v>29</v>
      </c>
      <c r="H933" s="13"/>
      <c r="K933" s="2">
        <v>12</v>
      </c>
      <c r="L933" s="2">
        <f t="shared" si="153"/>
        <v>12</v>
      </c>
      <c r="N933" s="7">
        <f t="shared" si="154"/>
        <v>12</v>
      </c>
    </row>
    <row r="934" spans="2:14" ht="12.75" customHeight="1" x14ac:dyDescent="0.2">
      <c r="B934" s="4">
        <v>1990</v>
      </c>
      <c r="C934" s="2" t="s">
        <v>124</v>
      </c>
      <c r="D934" s="4" t="s">
        <v>12</v>
      </c>
      <c r="E934" s="4" t="s">
        <v>6</v>
      </c>
      <c r="F934" s="2" t="s">
        <v>117</v>
      </c>
      <c r="G934" s="1" t="s">
        <v>202</v>
      </c>
      <c r="H934" s="13"/>
      <c r="K934" s="2">
        <v>12</v>
      </c>
      <c r="L934" s="2">
        <f t="shared" si="153"/>
        <v>12</v>
      </c>
      <c r="N934" s="7">
        <f t="shared" si="154"/>
        <v>12</v>
      </c>
    </row>
    <row r="935" spans="2:14" ht="12.75" customHeight="1" x14ac:dyDescent="0.2">
      <c r="B935" s="4">
        <v>1990</v>
      </c>
      <c r="C935" s="2" t="s">
        <v>32</v>
      </c>
      <c r="D935" s="4" t="s">
        <v>5</v>
      </c>
      <c r="E935" s="4" t="s">
        <v>14</v>
      </c>
      <c r="F935" s="2" t="s">
        <v>117</v>
      </c>
      <c r="G935" s="1" t="s">
        <v>157</v>
      </c>
      <c r="H935" s="13"/>
      <c r="J935" s="2">
        <v>9</v>
      </c>
      <c r="L935" s="2">
        <f t="shared" si="153"/>
        <v>9</v>
      </c>
      <c r="M935" s="2" t="s">
        <v>565</v>
      </c>
      <c r="N935" s="7">
        <f t="shared" si="154"/>
        <v>18</v>
      </c>
    </row>
    <row r="936" spans="2:14" ht="12.75" customHeight="1" x14ac:dyDescent="0.2">
      <c r="B936" s="4">
        <v>1990</v>
      </c>
      <c r="C936" s="2" t="s">
        <v>203</v>
      </c>
      <c r="D936" s="4" t="s">
        <v>12</v>
      </c>
      <c r="E936" s="4" t="s">
        <v>2</v>
      </c>
      <c r="F936" s="2" t="s">
        <v>117</v>
      </c>
      <c r="G936" s="1" t="s">
        <v>204</v>
      </c>
      <c r="H936" s="13"/>
      <c r="K936" s="2">
        <v>12</v>
      </c>
      <c r="L936" s="2">
        <f t="shared" si="153"/>
        <v>12</v>
      </c>
      <c r="N936" s="7">
        <f t="shared" si="154"/>
        <v>12</v>
      </c>
    </row>
    <row r="937" spans="2:14" ht="12.75" customHeight="1" x14ac:dyDescent="0.2">
      <c r="B937" s="4">
        <v>1991</v>
      </c>
      <c r="C937" s="2" t="s">
        <v>120</v>
      </c>
      <c r="D937" s="4" t="s">
        <v>12</v>
      </c>
      <c r="E937" s="4" t="s">
        <v>6</v>
      </c>
      <c r="F937" s="2" t="s">
        <v>117</v>
      </c>
      <c r="G937" s="1" t="s">
        <v>205</v>
      </c>
      <c r="H937" s="13">
        <v>3</v>
      </c>
      <c r="K937" s="2">
        <v>12</v>
      </c>
      <c r="L937" s="2">
        <f t="shared" si="153"/>
        <v>15</v>
      </c>
      <c r="N937" s="7">
        <f t="shared" si="154"/>
        <v>15</v>
      </c>
    </row>
    <row r="938" spans="2:14" ht="12.75" customHeight="1" x14ac:dyDescent="0.2">
      <c r="B938" s="4">
        <v>1991</v>
      </c>
      <c r="C938" s="2" t="s">
        <v>30</v>
      </c>
      <c r="D938" s="4" t="s">
        <v>5</v>
      </c>
      <c r="E938" s="4" t="s">
        <v>6</v>
      </c>
      <c r="F938" s="2" t="s">
        <v>200</v>
      </c>
      <c r="G938" s="1" t="s">
        <v>206</v>
      </c>
      <c r="H938" s="13"/>
      <c r="J938" s="2">
        <v>9</v>
      </c>
      <c r="L938" s="2">
        <f t="shared" si="153"/>
        <v>9</v>
      </c>
      <c r="M938" s="2" t="s">
        <v>565</v>
      </c>
      <c r="N938" s="7">
        <f t="shared" si="154"/>
        <v>18</v>
      </c>
    </row>
    <row r="939" spans="2:14" ht="12.75" customHeight="1" x14ac:dyDescent="0.2">
      <c r="B939" s="4">
        <v>1992</v>
      </c>
      <c r="C939" s="2" t="s">
        <v>27</v>
      </c>
      <c r="D939" s="4" t="s">
        <v>5</v>
      </c>
      <c r="E939" s="4" t="s">
        <v>6</v>
      </c>
      <c r="F939" s="2" t="s">
        <v>117</v>
      </c>
      <c r="G939" s="1" t="s">
        <v>207</v>
      </c>
      <c r="H939" s="13">
        <v>3</v>
      </c>
      <c r="J939" s="2">
        <v>9</v>
      </c>
      <c r="L939" s="2">
        <f t="shared" si="153"/>
        <v>12</v>
      </c>
      <c r="N939" s="7">
        <f t="shared" si="154"/>
        <v>12</v>
      </c>
    </row>
    <row r="940" spans="2:14" ht="12.75" customHeight="1" x14ac:dyDescent="0.2">
      <c r="B940" s="4">
        <v>1992</v>
      </c>
      <c r="C940" s="2" t="s">
        <v>124</v>
      </c>
      <c r="D940" s="4" t="s">
        <v>12</v>
      </c>
      <c r="E940" s="4" t="s">
        <v>6</v>
      </c>
      <c r="F940" s="2" t="s">
        <v>117</v>
      </c>
      <c r="G940" s="1" t="s">
        <v>91</v>
      </c>
      <c r="H940" s="13">
        <v>3</v>
      </c>
      <c r="K940" s="2">
        <v>12</v>
      </c>
      <c r="L940" s="2">
        <f t="shared" si="153"/>
        <v>15</v>
      </c>
      <c r="N940" s="7">
        <f t="shared" si="154"/>
        <v>15</v>
      </c>
    </row>
    <row r="941" spans="2:14" ht="12.75" customHeight="1" x14ac:dyDescent="0.2">
      <c r="B941" s="4">
        <v>1992</v>
      </c>
      <c r="C941" s="2" t="s">
        <v>120</v>
      </c>
      <c r="D941" s="4" t="s">
        <v>12</v>
      </c>
      <c r="E941" s="4" t="s">
        <v>6</v>
      </c>
      <c r="F941" s="2" t="s">
        <v>117</v>
      </c>
      <c r="G941" s="1" t="s">
        <v>194</v>
      </c>
      <c r="H941" s="13"/>
      <c r="K941" s="2">
        <v>12</v>
      </c>
      <c r="L941" s="2">
        <f t="shared" si="153"/>
        <v>12</v>
      </c>
      <c r="N941" s="7">
        <f t="shared" si="154"/>
        <v>12</v>
      </c>
    </row>
    <row r="942" spans="2:14" ht="12.75" customHeight="1" x14ac:dyDescent="0.2">
      <c r="B942" s="4">
        <v>1992</v>
      </c>
      <c r="C942" s="2" t="s">
        <v>30</v>
      </c>
      <c r="D942" s="4" t="s">
        <v>5</v>
      </c>
      <c r="E942" s="4" t="s">
        <v>6</v>
      </c>
      <c r="F942" s="2" t="s">
        <v>117</v>
      </c>
      <c r="G942" s="1" t="s">
        <v>208</v>
      </c>
      <c r="H942" s="13"/>
      <c r="J942" s="2">
        <v>9</v>
      </c>
      <c r="L942" s="2">
        <f t="shared" si="153"/>
        <v>9</v>
      </c>
      <c r="M942" s="2" t="s">
        <v>565</v>
      </c>
      <c r="N942" s="7">
        <f t="shared" si="154"/>
        <v>18</v>
      </c>
    </row>
    <row r="943" spans="2:14" ht="12.75" customHeight="1" x14ac:dyDescent="0.2">
      <c r="B943" s="4">
        <v>1992</v>
      </c>
      <c r="C943" s="2" t="s">
        <v>209</v>
      </c>
      <c r="D943" s="4" t="s">
        <v>210</v>
      </c>
      <c r="E943" s="4" t="s">
        <v>6</v>
      </c>
      <c r="F943" s="2" t="s">
        <v>117</v>
      </c>
      <c r="G943" s="1" t="s">
        <v>26</v>
      </c>
      <c r="H943" s="13"/>
      <c r="L943" s="2">
        <f t="shared" si="153"/>
        <v>0</v>
      </c>
      <c r="N943" s="7">
        <f t="shared" si="154"/>
        <v>0</v>
      </c>
    </row>
    <row r="944" spans="2:14" ht="12.75" customHeight="1" x14ac:dyDescent="0.2">
      <c r="B944" s="4">
        <v>1992</v>
      </c>
      <c r="C944" s="2" t="s">
        <v>32</v>
      </c>
      <c r="D944" s="4" t="s">
        <v>17</v>
      </c>
      <c r="E944" s="4" t="s">
        <v>14</v>
      </c>
      <c r="F944" s="2" t="s">
        <v>200</v>
      </c>
      <c r="G944" s="1" t="s">
        <v>100</v>
      </c>
      <c r="H944" s="13">
        <v>3</v>
      </c>
      <c r="I944" s="2">
        <v>6</v>
      </c>
      <c r="L944" s="2">
        <f t="shared" si="153"/>
        <v>9</v>
      </c>
      <c r="M944" s="2" t="s">
        <v>565</v>
      </c>
      <c r="N944" s="7">
        <f t="shared" si="154"/>
        <v>18</v>
      </c>
    </row>
    <row r="945" spans="2:14" ht="12.75" customHeight="1" x14ac:dyDescent="0.2">
      <c r="B945" s="4">
        <v>1992</v>
      </c>
      <c r="C945" s="2" t="s">
        <v>23</v>
      </c>
      <c r="D945" s="4" t="s">
        <v>12</v>
      </c>
      <c r="E945" s="4" t="s">
        <v>2</v>
      </c>
      <c r="F945" s="2" t="s">
        <v>117</v>
      </c>
      <c r="G945" s="1" t="s">
        <v>211</v>
      </c>
      <c r="H945" s="13"/>
      <c r="K945" s="2">
        <v>12</v>
      </c>
      <c r="L945" s="2">
        <f t="shared" si="153"/>
        <v>12</v>
      </c>
      <c r="N945" s="7">
        <f t="shared" si="154"/>
        <v>12</v>
      </c>
    </row>
    <row r="946" spans="2:14" ht="12.75" customHeight="1" x14ac:dyDescent="0.2">
      <c r="B946" s="4">
        <v>1993</v>
      </c>
      <c r="C946" s="2" t="s">
        <v>78</v>
      </c>
      <c r="D946" s="4" t="s">
        <v>5</v>
      </c>
      <c r="E946" s="4" t="s">
        <v>14</v>
      </c>
      <c r="F946" s="2" t="s">
        <v>117</v>
      </c>
      <c r="G946" s="1" t="s">
        <v>28</v>
      </c>
      <c r="H946" s="13"/>
      <c r="J946" s="2">
        <v>9</v>
      </c>
      <c r="L946" s="2">
        <f t="shared" si="153"/>
        <v>9</v>
      </c>
      <c r="M946" s="2" t="s">
        <v>565</v>
      </c>
      <c r="N946" s="7">
        <f t="shared" si="154"/>
        <v>18</v>
      </c>
    </row>
    <row r="947" spans="2:14" ht="12.75" customHeight="1" x14ac:dyDescent="0.2">
      <c r="B947" s="4">
        <v>1993</v>
      </c>
      <c r="C947" s="2" t="s">
        <v>94</v>
      </c>
      <c r="D947" s="4" t="s">
        <v>12</v>
      </c>
      <c r="E947" s="4" t="s">
        <v>14</v>
      </c>
      <c r="F947" s="2" t="s">
        <v>117</v>
      </c>
      <c r="G947" s="1" t="s">
        <v>15</v>
      </c>
      <c r="H947" s="13"/>
      <c r="K947" s="2">
        <v>12</v>
      </c>
      <c r="L947" s="2">
        <f t="shared" si="153"/>
        <v>12</v>
      </c>
      <c r="N947" s="7">
        <f t="shared" si="154"/>
        <v>12</v>
      </c>
    </row>
    <row r="948" spans="2:14" ht="12.75" customHeight="1" x14ac:dyDescent="0.2">
      <c r="B948" s="4">
        <v>1993</v>
      </c>
      <c r="C948" s="2" t="s">
        <v>135</v>
      </c>
      <c r="D948" s="4" t="s">
        <v>12</v>
      </c>
      <c r="E948" s="4" t="s">
        <v>14</v>
      </c>
      <c r="F948" s="2" t="s">
        <v>200</v>
      </c>
      <c r="G948" s="1" t="s">
        <v>212</v>
      </c>
      <c r="H948" s="13"/>
      <c r="K948" s="2">
        <v>12</v>
      </c>
      <c r="L948" s="2">
        <f t="shared" si="153"/>
        <v>12</v>
      </c>
      <c r="N948" s="7">
        <f t="shared" si="154"/>
        <v>12</v>
      </c>
    </row>
    <row r="949" spans="2:14" ht="12.75" customHeight="1" x14ac:dyDescent="0.2">
      <c r="B949" s="4">
        <v>1993</v>
      </c>
      <c r="C949" s="2" t="s">
        <v>167</v>
      </c>
      <c r="D949" s="4" t="s">
        <v>12</v>
      </c>
      <c r="E949" s="4" t="s">
        <v>6</v>
      </c>
      <c r="F949" s="2" t="s">
        <v>117</v>
      </c>
      <c r="G949" s="1" t="s">
        <v>213</v>
      </c>
      <c r="H949" s="13">
        <v>3</v>
      </c>
      <c r="K949" s="2">
        <v>12</v>
      </c>
      <c r="L949" s="2">
        <f t="shared" si="153"/>
        <v>15</v>
      </c>
      <c r="N949" s="7">
        <f t="shared" si="154"/>
        <v>15</v>
      </c>
    </row>
    <row r="950" spans="2:14" ht="12.75" customHeight="1" x14ac:dyDescent="0.2">
      <c r="B950" s="4">
        <v>1993</v>
      </c>
      <c r="C950" s="2" t="s">
        <v>124</v>
      </c>
      <c r="D950" s="4" t="s">
        <v>12</v>
      </c>
      <c r="E950" s="4" t="s">
        <v>6</v>
      </c>
      <c r="F950" s="2" t="s">
        <v>200</v>
      </c>
      <c r="G950" s="1" t="s">
        <v>13</v>
      </c>
      <c r="H950" s="13"/>
      <c r="K950" s="2">
        <v>12</v>
      </c>
      <c r="L950" s="2">
        <f t="shared" si="153"/>
        <v>12</v>
      </c>
      <c r="N950" s="7">
        <f t="shared" si="154"/>
        <v>12</v>
      </c>
    </row>
    <row r="951" spans="2:14" ht="12.75" customHeight="1" x14ac:dyDescent="0.2">
      <c r="B951" s="4">
        <v>1993</v>
      </c>
      <c r="C951" s="2" t="s">
        <v>195</v>
      </c>
      <c r="D951" s="4" t="s">
        <v>12</v>
      </c>
      <c r="E951" s="4" t="s">
        <v>14</v>
      </c>
      <c r="F951" s="2" t="s">
        <v>117</v>
      </c>
      <c r="G951" s="1" t="s">
        <v>87</v>
      </c>
      <c r="H951" s="13"/>
      <c r="K951" s="2">
        <v>12</v>
      </c>
      <c r="L951" s="2">
        <f t="shared" si="153"/>
        <v>12</v>
      </c>
      <c r="N951" s="7">
        <f t="shared" si="154"/>
        <v>12</v>
      </c>
    </row>
    <row r="952" spans="2:14" ht="12.75" customHeight="1" x14ac:dyDescent="0.2">
      <c r="B952" s="4">
        <v>1993</v>
      </c>
      <c r="C952" s="2" t="s">
        <v>542</v>
      </c>
      <c r="D952" s="4" t="s">
        <v>12</v>
      </c>
      <c r="E952" s="4" t="s">
        <v>2</v>
      </c>
      <c r="F952" s="2" t="s">
        <v>117</v>
      </c>
      <c r="G952" s="1" t="s">
        <v>214</v>
      </c>
      <c r="H952" s="13"/>
      <c r="K952" s="2">
        <v>12</v>
      </c>
      <c r="L952" s="2">
        <f t="shared" si="153"/>
        <v>12</v>
      </c>
      <c r="M952" s="2" t="s">
        <v>565</v>
      </c>
      <c r="N952" s="7">
        <f t="shared" si="154"/>
        <v>24</v>
      </c>
    </row>
    <row r="953" spans="2:14" ht="12.75" customHeight="1" x14ac:dyDescent="0.2">
      <c r="B953" s="4">
        <v>1994</v>
      </c>
      <c r="C953" s="2" t="s">
        <v>78</v>
      </c>
      <c r="D953" s="4" t="s">
        <v>12</v>
      </c>
      <c r="E953" s="4" t="s">
        <v>14</v>
      </c>
      <c r="F953" s="2" t="s">
        <v>117</v>
      </c>
      <c r="G953" s="1" t="s">
        <v>206</v>
      </c>
      <c r="H953" s="13"/>
      <c r="K953" s="2">
        <v>12</v>
      </c>
      <c r="L953" s="2">
        <f t="shared" si="153"/>
        <v>12</v>
      </c>
      <c r="M953" s="2" t="s">
        <v>565</v>
      </c>
      <c r="N953" s="7">
        <f t="shared" si="154"/>
        <v>24</v>
      </c>
    </row>
    <row r="954" spans="2:14" ht="12.75" customHeight="1" x14ac:dyDescent="0.2">
      <c r="B954" s="4">
        <v>1994</v>
      </c>
      <c r="C954" s="2" t="s">
        <v>94</v>
      </c>
      <c r="D954" s="4" t="s">
        <v>12</v>
      </c>
      <c r="E954" s="4" t="s">
        <v>14</v>
      </c>
      <c r="F954" s="2" t="s">
        <v>117</v>
      </c>
      <c r="G954" s="1" t="s">
        <v>163</v>
      </c>
      <c r="H954" s="13"/>
      <c r="K954" s="2">
        <v>12</v>
      </c>
      <c r="L954" s="2">
        <f t="shared" si="153"/>
        <v>12</v>
      </c>
      <c r="N954" s="7">
        <f t="shared" si="154"/>
        <v>12</v>
      </c>
    </row>
    <row r="955" spans="2:14" ht="12.75" customHeight="1" x14ac:dyDescent="0.2">
      <c r="B955" s="4">
        <v>1994</v>
      </c>
      <c r="C955" s="2" t="s">
        <v>124</v>
      </c>
      <c r="D955" s="4" t="s">
        <v>12</v>
      </c>
      <c r="E955" s="4" t="s">
        <v>6</v>
      </c>
      <c r="F955" s="2" t="s">
        <v>200</v>
      </c>
      <c r="G955" s="1" t="s">
        <v>215</v>
      </c>
      <c r="H955" s="13">
        <v>6</v>
      </c>
      <c r="K955" s="2">
        <v>12</v>
      </c>
      <c r="L955" s="2">
        <f t="shared" si="153"/>
        <v>18</v>
      </c>
      <c r="N955" s="7">
        <f t="shared" si="154"/>
        <v>18</v>
      </c>
    </row>
    <row r="956" spans="2:14" ht="12.75" customHeight="1" x14ac:dyDescent="0.2">
      <c r="B956" s="4">
        <v>1994</v>
      </c>
      <c r="C956" s="2" t="s">
        <v>195</v>
      </c>
      <c r="D956" s="4" t="s">
        <v>12</v>
      </c>
      <c r="E956" s="4" t="s">
        <v>14</v>
      </c>
      <c r="F956" s="2" t="s">
        <v>117</v>
      </c>
      <c r="G956" s="1" t="s">
        <v>98</v>
      </c>
      <c r="H956" s="13"/>
      <c r="K956" s="2">
        <v>12</v>
      </c>
      <c r="L956" s="2">
        <f t="shared" si="153"/>
        <v>12</v>
      </c>
      <c r="N956" s="7">
        <f t="shared" si="154"/>
        <v>12</v>
      </c>
    </row>
    <row r="957" spans="2:14" ht="12.75" customHeight="1" x14ac:dyDescent="0.2">
      <c r="B957" s="4">
        <v>1994</v>
      </c>
      <c r="C957" s="2" t="s">
        <v>197</v>
      </c>
      <c r="D957" s="4" t="s">
        <v>12</v>
      </c>
      <c r="E957" s="4" t="s">
        <v>14</v>
      </c>
      <c r="F957" s="2" t="s">
        <v>200</v>
      </c>
      <c r="G957" s="1" t="s">
        <v>216</v>
      </c>
      <c r="H957" s="13">
        <v>3</v>
      </c>
      <c r="K957" s="2">
        <v>12</v>
      </c>
      <c r="L957" s="2">
        <f t="shared" si="153"/>
        <v>15</v>
      </c>
      <c r="N957" s="7">
        <f t="shared" si="154"/>
        <v>15</v>
      </c>
    </row>
    <row r="958" spans="2:14" ht="12.75" customHeight="1" x14ac:dyDescent="0.2">
      <c r="B958" s="4">
        <v>1994</v>
      </c>
      <c r="C958" s="2" t="s">
        <v>32</v>
      </c>
      <c r="D958" s="4" t="s">
        <v>12</v>
      </c>
      <c r="E958" s="4" t="s">
        <v>14</v>
      </c>
      <c r="F958" s="2" t="s">
        <v>200</v>
      </c>
      <c r="G958" s="1" t="s">
        <v>217</v>
      </c>
      <c r="H958" s="13">
        <v>3</v>
      </c>
      <c r="K958" s="2">
        <v>12</v>
      </c>
      <c r="L958" s="2">
        <f t="shared" si="153"/>
        <v>15</v>
      </c>
      <c r="M958" s="2" t="s">
        <v>565</v>
      </c>
      <c r="N958" s="7">
        <f t="shared" si="154"/>
        <v>30</v>
      </c>
    </row>
    <row r="959" spans="2:14" ht="12.75" customHeight="1" x14ac:dyDescent="0.2">
      <c r="B959" s="4">
        <v>1995</v>
      </c>
      <c r="C959" s="2" t="s">
        <v>30</v>
      </c>
      <c r="D959" s="4" t="s">
        <v>12</v>
      </c>
      <c r="E959" s="4" t="s">
        <v>6</v>
      </c>
      <c r="F959" s="2" t="s">
        <v>117</v>
      </c>
      <c r="G959" s="1" t="s">
        <v>218</v>
      </c>
      <c r="H959" s="13"/>
      <c r="K959" s="2">
        <v>12</v>
      </c>
      <c r="L959" s="2">
        <f t="shared" si="153"/>
        <v>12</v>
      </c>
      <c r="M959" s="2" t="s">
        <v>565</v>
      </c>
      <c r="N959" s="7">
        <f t="shared" si="154"/>
        <v>24</v>
      </c>
    </row>
    <row r="960" spans="2:14" ht="12.75" customHeight="1" x14ac:dyDescent="0.2">
      <c r="B960" s="4">
        <v>1995</v>
      </c>
      <c r="C960" s="2" t="s">
        <v>40</v>
      </c>
      <c r="D960" s="4" t="s">
        <v>12</v>
      </c>
      <c r="E960" s="4" t="s">
        <v>41</v>
      </c>
      <c r="F960" s="2" t="s">
        <v>117</v>
      </c>
      <c r="G960" s="1" t="s">
        <v>219</v>
      </c>
      <c r="H960" s="13"/>
      <c r="K960" s="2">
        <v>12</v>
      </c>
      <c r="L960" s="2">
        <f t="shared" si="153"/>
        <v>12</v>
      </c>
      <c r="M960" s="2" t="s">
        <v>565</v>
      </c>
      <c r="N960" s="7">
        <f t="shared" si="154"/>
        <v>24</v>
      </c>
    </row>
    <row r="961" spans="2:14" ht="12.75" customHeight="1" x14ac:dyDescent="0.2">
      <c r="B961" s="4">
        <v>1996</v>
      </c>
      <c r="C961" s="2" t="s">
        <v>30</v>
      </c>
      <c r="D961" s="4" t="s">
        <v>12</v>
      </c>
      <c r="E961" s="4" t="s">
        <v>6</v>
      </c>
      <c r="F961" s="2" t="s">
        <v>117</v>
      </c>
      <c r="G961" s="1" t="s">
        <v>220</v>
      </c>
      <c r="H961" s="13">
        <v>3</v>
      </c>
      <c r="K961" s="2">
        <v>12</v>
      </c>
      <c r="L961" s="2">
        <f t="shared" si="153"/>
        <v>15</v>
      </c>
      <c r="M961" s="2" t="s">
        <v>565</v>
      </c>
      <c r="N961" s="7">
        <f t="shared" si="154"/>
        <v>30</v>
      </c>
    </row>
    <row r="962" spans="2:14" ht="12.75" customHeight="1" x14ac:dyDescent="0.2">
      <c r="B962" s="4">
        <v>1996</v>
      </c>
      <c r="C962" s="2" t="s">
        <v>40</v>
      </c>
      <c r="D962" s="4" t="s">
        <v>12</v>
      </c>
      <c r="E962" s="4" t="s">
        <v>41</v>
      </c>
      <c r="F962" s="2" t="s">
        <v>117</v>
      </c>
      <c r="G962" s="1" t="s">
        <v>163</v>
      </c>
      <c r="K962" s="2">
        <v>12</v>
      </c>
      <c r="L962" s="2">
        <f t="shared" si="153"/>
        <v>12</v>
      </c>
      <c r="M962" s="2" t="s">
        <v>565</v>
      </c>
      <c r="N962" s="7">
        <f t="shared" si="154"/>
        <v>24</v>
      </c>
    </row>
    <row r="963" spans="2:14" x14ac:dyDescent="0.2">
      <c r="G963" s="5" t="s">
        <v>563</v>
      </c>
      <c r="H963" s="14">
        <f>SUM(H927:H962)</f>
        <v>33</v>
      </c>
      <c r="I963" s="14">
        <f t="shared" ref="I963:N963" si="155">SUM(I927:I962)</f>
        <v>12</v>
      </c>
      <c r="J963" s="14">
        <f t="shared" si="155"/>
        <v>63</v>
      </c>
      <c r="K963" s="14">
        <f t="shared" si="155"/>
        <v>300</v>
      </c>
      <c r="L963" s="14">
        <f t="shared" si="155"/>
        <v>408</v>
      </c>
      <c r="M963" s="14">
        <f t="shared" si="155"/>
        <v>0</v>
      </c>
      <c r="N963" s="15">
        <f t="shared" si="155"/>
        <v>564</v>
      </c>
    </row>
    <row r="964" spans="2:14" x14ac:dyDescent="0.2">
      <c r="G964" s="1"/>
    </row>
    <row r="965" spans="2:14" x14ac:dyDescent="0.2">
      <c r="B965" s="2" t="s">
        <v>491</v>
      </c>
      <c r="G965" s="1"/>
    </row>
    <row r="966" spans="2:14" x14ac:dyDescent="0.2">
      <c r="G966" s="1"/>
    </row>
    <row r="967" spans="2:14" ht="12.75" customHeight="1" x14ac:dyDescent="0.2">
      <c r="B967" s="4">
        <v>1997</v>
      </c>
      <c r="C967" s="2" t="s">
        <v>21</v>
      </c>
      <c r="D967" s="4" t="s">
        <v>17</v>
      </c>
      <c r="E967" s="4" t="s">
        <v>2</v>
      </c>
      <c r="F967" s="2" t="s">
        <v>154</v>
      </c>
      <c r="G967" s="1" t="s">
        <v>492</v>
      </c>
      <c r="H967" s="13"/>
      <c r="I967" s="2">
        <v>6</v>
      </c>
      <c r="L967" s="2">
        <f t="shared" ref="L967:L971" si="156">SUM(H967:K967)</f>
        <v>6</v>
      </c>
      <c r="N967" s="7">
        <f t="shared" ref="N967:N971" si="157">IF(OR(M967=0,M967=""),L967,L967*2)</f>
        <v>6</v>
      </c>
    </row>
    <row r="968" spans="2:14" ht="12.75" customHeight="1" x14ac:dyDescent="0.2">
      <c r="B968" s="4">
        <v>1999</v>
      </c>
      <c r="C968" s="2" t="s">
        <v>135</v>
      </c>
      <c r="D968" s="4" t="s">
        <v>1</v>
      </c>
      <c r="E968" s="4" t="s">
        <v>14</v>
      </c>
      <c r="F968" s="2" t="s">
        <v>154</v>
      </c>
      <c r="G968" s="1" t="s">
        <v>43</v>
      </c>
      <c r="H968" s="13"/>
      <c r="L968" s="2">
        <f t="shared" si="156"/>
        <v>0</v>
      </c>
      <c r="N968" s="7">
        <f t="shared" si="157"/>
        <v>0</v>
      </c>
    </row>
    <row r="969" spans="2:14" ht="12.75" customHeight="1" x14ac:dyDescent="0.2">
      <c r="B969" s="4">
        <v>1999</v>
      </c>
      <c r="C969" s="2" t="s">
        <v>32</v>
      </c>
      <c r="D969" s="4" t="s">
        <v>17</v>
      </c>
      <c r="E969" s="4" t="s">
        <v>14</v>
      </c>
      <c r="F969" s="2" t="s">
        <v>154</v>
      </c>
      <c r="G969" s="1" t="s">
        <v>96</v>
      </c>
      <c r="H969" s="13"/>
      <c r="I969" s="2">
        <v>6</v>
      </c>
      <c r="L969" s="2">
        <f t="shared" si="156"/>
        <v>6</v>
      </c>
      <c r="M969" s="2" t="s">
        <v>565</v>
      </c>
      <c r="N969" s="7">
        <f t="shared" si="157"/>
        <v>12</v>
      </c>
    </row>
    <row r="970" spans="2:14" ht="12.75" customHeight="1" x14ac:dyDescent="0.2">
      <c r="B970" s="4">
        <v>2001</v>
      </c>
      <c r="C970" s="2" t="s">
        <v>46</v>
      </c>
      <c r="D970" s="4" t="s">
        <v>17</v>
      </c>
      <c r="E970" s="4" t="s">
        <v>14</v>
      </c>
      <c r="F970" s="2" t="s">
        <v>121</v>
      </c>
      <c r="G970" s="1" t="s">
        <v>493</v>
      </c>
      <c r="H970" s="13">
        <v>3</v>
      </c>
      <c r="I970" s="2">
        <v>6</v>
      </c>
      <c r="L970" s="2">
        <f t="shared" si="156"/>
        <v>9</v>
      </c>
      <c r="N970" s="7">
        <f t="shared" si="157"/>
        <v>9</v>
      </c>
    </row>
    <row r="971" spans="2:14" ht="12.75" customHeight="1" x14ac:dyDescent="0.2">
      <c r="B971" s="4">
        <v>2001</v>
      </c>
      <c r="C971" s="2" t="s">
        <v>86</v>
      </c>
      <c r="D971" s="4" t="s">
        <v>5</v>
      </c>
      <c r="E971" s="4" t="s">
        <v>14</v>
      </c>
      <c r="F971" s="2" t="s">
        <v>154</v>
      </c>
      <c r="G971" s="1" t="s">
        <v>494</v>
      </c>
      <c r="H971" s="2">
        <v>3</v>
      </c>
      <c r="J971" s="2">
        <v>9</v>
      </c>
      <c r="L971" s="2">
        <f t="shared" si="156"/>
        <v>12</v>
      </c>
      <c r="N971" s="7">
        <f t="shared" si="157"/>
        <v>12</v>
      </c>
    </row>
    <row r="972" spans="2:14" x14ac:dyDescent="0.2">
      <c r="G972" s="5" t="s">
        <v>563</v>
      </c>
      <c r="H972" s="14">
        <f>SUM(H967:H971)</f>
        <v>6</v>
      </c>
      <c r="I972" s="14">
        <f t="shared" ref="I972:N972" si="158">SUM(I967:I971)</f>
        <v>18</v>
      </c>
      <c r="J972" s="14">
        <f t="shared" si="158"/>
        <v>9</v>
      </c>
      <c r="K972" s="14">
        <f t="shared" si="158"/>
        <v>0</v>
      </c>
      <c r="L972" s="14">
        <f t="shared" si="158"/>
        <v>33</v>
      </c>
      <c r="M972" s="14">
        <f t="shared" si="158"/>
        <v>0</v>
      </c>
      <c r="N972" s="15">
        <f t="shared" si="158"/>
        <v>39</v>
      </c>
    </row>
    <row r="973" spans="2:14" x14ac:dyDescent="0.2">
      <c r="G973" s="1"/>
    </row>
    <row r="974" spans="2:14" x14ac:dyDescent="0.2">
      <c r="B974" s="2" t="s">
        <v>495</v>
      </c>
      <c r="G974" s="1"/>
    </row>
    <row r="975" spans="2:14" x14ac:dyDescent="0.2">
      <c r="G975" s="1"/>
    </row>
    <row r="976" spans="2:14" ht="12.75" customHeight="1" x14ac:dyDescent="0.2">
      <c r="B976" s="4">
        <v>1998</v>
      </c>
      <c r="C976" s="2" t="s">
        <v>180</v>
      </c>
      <c r="D976" s="4" t="s">
        <v>5</v>
      </c>
      <c r="E976" s="4" t="s">
        <v>14</v>
      </c>
      <c r="F976" s="2" t="s">
        <v>150</v>
      </c>
      <c r="G976" s="1" t="s">
        <v>39</v>
      </c>
      <c r="H976" s="13"/>
      <c r="J976" s="2">
        <v>9</v>
      </c>
      <c r="L976" s="2">
        <f t="shared" ref="L976:L985" si="159">SUM(H976:K976)</f>
        <v>9</v>
      </c>
      <c r="N976" s="7">
        <f t="shared" ref="N976:N985" si="160">IF(OR(M976=0,M976=""),L976,L976*2)</f>
        <v>9</v>
      </c>
    </row>
    <row r="977" spans="2:14" ht="12.75" customHeight="1" x14ac:dyDescent="0.2">
      <c r="B977" s="4">
        <v>1999</v>
      </c>
      <c r="C977" s="2" t="s">
        <v>182</v>
      </c>
      <c r="D977" s="4" t="s">
        <v>5</v>
      </c>
      <c r="E977" s="4" t="s">
        <v>14</v>
      </c>
      <c r="F977" s="2" t="s">
        <v>150</v>
      </c>
      <c r="G977" s="1" t="s">
        <v>65</v>
      </c>
      <c r="H977" s="13"/>
      <c r="J977" s="2">
        <v>9</v>
      </c>
      <c r="L977" s="2">
        <f t="shared" si="159"/>
        <v>9</v>
      </c>
      <c r="N977" s="7">
        <f t="shared" si="160"/>
        <v>9</v>
      </c>
    </row>
    <row r="978" spans="2:14" ht="12.75" customHeight="1" x14ac:dyDescent="0.2">
      <c r="B978" s="4">
        <v>2000</v>
      </c>
      <c r="C978" s="2" t="s">
        <v>195</v>
      </c>
      <c r="D978" s="4" t="s">
        <v>12</v>
      </c>
      <c r="E978" s="4" t="s">
        <v>14</v>
      </c>
      <c r="F978" s="2" t="s">
        <v>150</v>
      </c>
      <c r="G978" s="1" t="s">
        <v>496</v>
      </c>
      <c r="H978" s="13">
        <v>3</v>
      </c>
      <c r="K978" s="2">
        <v>12</v>
      </c>
      <c r="L978" s="2">
        <f t="shared" si="159"/>
        <v>15</v>
      </c>
      <c r="N978" s="7">
        <f t="shared" si="160"/>
        <v>15</v>
      </c>
    </row>
    <row r="979" spans="2:14" ht="12.75" customHeight="1" x14ac:dyDescent="0.2">
      <c r="B979" s="4">
        <v>2000</v>
      </c>
      <c r="C979" s="2" t="s">
        <v>182</v>
      </c>
      <c r="D979" s="4" t="s">
        <v>12</v>
      </c>
      <c r="E979" s="4" t="s">
        <v>14</v>
      </c>
      <c r="F979" s="2" t="s">
        <v>150</v>
      </c>
      <c r="G979" s="1" t="s">
        <v>45</v>
      </c>
      <c r="H979" s="13"/>
      <c r="K979" s="2">
        <v>12</v>
      </c>
      <c r="L979" s="2">
        <f t="shared" si="159"/>
        <v>12</v>
      </c>
      <c r="N979" s="7">
        <f t="shared" si="160"/>
        <v>12</v>
      </c>
    </row>
    <row r="980" spans="2:14" ht="12.75" customHeight="1" x14ac:dyDescent="0.2">
      <c r="B980" s="4">
        <v>2000</v>
      </c>
      <c r="C980" s="2" t="s">
        <v>160</v>
      </c>
      <c r="D980" s="4" t="s">
        <v>5</v>
      </c>
      <c r="E980" s="4" t="s">
        <v>14</v>
      </c>
      <c r="F980" s="2" t="s">
        <v>150</v>
      </c>
      <c r="G980" s="1" t="s">
        <v>475</v>
      </c>
      <c r="H980" s="13"/>
      <c r="J980" s="2">
        <v>9</v>
      </c>
      <c r="L980" s="2">
        <f t="shared" si="159"/>
        <v>9</v>
      </c>
      <c r="M980" s="2" t="s">
        <v>565</v>
      </c>
      <c r="N980" s="7">
        <f t="shared" si="160"/>
        <v>18</v>
      </c>
    </row>
    <row r="981" spans="2:14" ht="12.75" customHeight="1" x14ac:dyDescent="0.2">
      <c r="B981" s="4">
        <v>2001</v>
      </c>
      <c r="C981" s="2" t="s">
        <v>195</v>
      </c>
      <c r="D981" s="4" t="s">
        <v>12</v>
      </c>
      <c r="E981" s="4" t="s">
        <v>14</v>
      </c>
      <c r="F981" s="2" t="s">
        <v>150</v>
      </c>
      <c r="G981" s="1" t="s">
        <v>43</v>
      </c>
      <c r="H981" s="13"/>
      <c r="K981" s="2">
        <v>12</v>
      </c>
      <c r="L981" s="2">
        <f t="shared" si="159"/>
        <v>12</v>
      </c>
      <c r="N981" s="7">
        <f t="shared" si="160"/>
        <v>12</v>
      </c>
    </row>
    <row r="982" spans="2:14" ht="12.75" customHeight="1" x14ac:dyDescent="0.2">
      <c r="B982" s="4">
        <v>2002</v>
      </c>
      <c r="C982" s="2" t="s">
        <v>78</v>
      </c>
      <c r="D982" s="4" t="s">
        <v>17</v>
      </c>
      <c r="E982" s="4" t="s">
        <v>14</v>
      </c>
      <c r="F982" s="2" t="s">
        <v>121</v>
      </c>
      <c r="G982" s="1" t="s">
        <v>497</v>
      </c>
      <c r="H982" s="13">
        <v>3</v>
      </c>
      <c r="I982" s="2">
        <v>6</v>
      </c>
      <c r="L982" s="2">
        <f t="shared" si="159"/>
        <v>9</v>
      </c>
      <c r="M982" s="2" t="s">
        <v>565</v>
      </c>
      <c r="N982" s="7">
        <f t="shared" si="160"/>
        <v>18</v>
      </c>
    </row>
    <row r="983" spans="2:14" ht="12.75" customHeight="1" x14ac:dyDescent="0.2">
      <c r="B983" s="4">
        <v>2002</v>
      </c>
      <c r="C983" s="2" t="s">
        <v>30</v>
      </c>
      <c r="D983" s="4" t="s">
        <v>17</v>
      </c>
      <c r="E983" s="4" t="s">
        <v>6</v>
      </c>
      <c r="F983" s="2" t="s">
        <v>150</v>
      </c>
      <c r="G983" s="1" t="s">
        <v>15</v>
      </c>
      <c r="H983" s="13"/>
      <c r="I983" s="2">
        <v>6</v>
      </c>
      <c r="L983" s="2">
        <f t="shared" si="159"/>
        <v>6</v>
      </c>
      <c r="M983" s="2" t="s">
        <v>565</v>
      </c>
      <c r="N983" s="7">
        <f t="shared" si="160"/>
        <v>12</v>
      </c>
    </row>
    <row r="984" spans="2:14" ht="12.75" customHeight="1" x14ac:dyDescent="0.2">
      <c r="B984" s="4">
        <v>2002</v>
      </c>
      <c r="C984" s="2" t="s">
        <v>32</v>
      </c>
      <c r="D984" s="4" t="s">
        <v>17</v>
      </c>
      <c r="E984" s="4" t="s">
        <v>14</v>
      </c>
      <c r="F984" s="2" t="s">
        <v>150</v>
      </c>
      <c r="G984" s="1" t="s">
        <v>43</v>
      </c>
      <c r="H984" s="13"/>
      <c r="I984" s="2">
        <v>6</v>
      </c>
      <c r="L984" s="2">
        <f t="shared" si="159"/>
        <v>6</v>
      </c>
      <c r="M984" s="2" t="s">
        <v>565</v>
      </c>
      <c r="N984" s="7">
        <f t="shared" si="160"/>
        <v>12</v>
      </c>
    </row>
    <row r="985" spans="2:14" ht="12.75" customHeight="1" x14ac:dyDescent="0.2">
      <c r="B985" s="4">
        <v>2002</v>
      </c>
      <c r="C985" s="2" t="s">
        <v>292</v>
      </c>
      <c r="D985" s="4" t="s">
        <v>17</v>
      </c>
      <c r="E985" s="4" t="s">
        <v>14</v>
      </c>
      <c r="F985" s="2" t="s">
        <v>150</v>
      </c>
      <c r="G985" s="1" t="s">
        <v>28</v>
      </c>
      <c r="I985" s="2">
        <v>6</v>
      </c>
      <c r="L985" s="2">
        <f t="shared" si="159"/>
        <v>6</v>
      </c>
      <c r="M985" s="2" t="s">
        <v>565</v>
      </c>
      <c r="N985" s="7">
        <f t="shared" si="160"/>
        <v>12</v>
      </c>
    </row>
    <row r="986" spans="2:14" x14ac:dyDescent="0.2">
      <c r="G986" s="5" t="s">
        <v>563</v>
      </c>
      <c r="H986" s="14">
        <f>SUM(H976:H985)</f>
        <v>6</v>
      </c>
      <c r="I986" s="14">
        <f t="shared" ref="I986:N986" si="161">SUM(I976:I985)</f>
        <v>24</v>
      </c>
      <c r="J986" s="14">
        <f t="shared" si="161"/>
        <v>27</v>
      </c>
      <c r="K986" s="14">
        <f t="shared" si="161"/>
        <v>36</v>
      </c>
      <c r="L986" s="14">
        <f t="shared" si="161"/>
        <v>93</v>
      </c>
      <c r="M986" s="14">
        <f t="shared" si="161"/>
        <v>0</v>
      </c>
      <c r="N986" s="15">
        <f t="shared" si="161"/>
        <v>129</v>
      </c>
    </row>
    <row r="987" spans="2:14" x14ac:dyDescent="0.2">
      <c r="G987" s="1"/>
    </row>
    <row r="988" spans="2:14" x14ac:dyDescent="0.2">
      <c r="B988" s="2" t="s">
        <v>498</v>
      </c>
      <c r="G988" s="1"/>
    </row>
    <row r="989" spans="2:14" x14ac:dyDescent="0.2">
      <c r="G989" s="1"/>
    </row>
    <row r="990" spans="2:14" ht="12.75" customHeight="1" x14ac:dyDescent="0.2">
      <c r="B990" s="4">
        <v>1998</v>
      </c>
      <c r="C990" s="2" t="s">
        <v>78</v>
      </c>
      <c r="D990" s="4" t="s">
        <v>166</v>
      </c>
      <c r="E990" s="4" t="s">
        <v>14</v>
      </c>
      <c r="F990" s="2" t="s">
        <v>150</v>
      </c>
      <c r="G990" s="1" t="s">
        <v>137</v>
      </c>
      <c r="H990" s="13">
        <v>3</v>
      </c>
      <c r="L990" s="2">
        <f t="shared" ref="L990:L1014" si="162">SUM(H990:K990)</f>
        <v>3</v>
      </c>
      <c r="M990" s="2" t="s">
        <v>565</v>
      </c>
      <c r="N990" s="7">
        <f t="shared" ref="N990:N1014" si="163">IF(OR(M990=0,M990=""),L990,L990*2)</f>
        <v>6</v>
      </c>
    </row>
    <row r="991" spans="2:14" ht="12.75" customHeight="1" x14ac:dyDescent="0.2">
      <c r="B991" s="4">
        <v>1998</v>
      </c>
      <c r="C991" s="2" t="s">
        <v>11</v>
      </c>
      <c r="D991" s="4" t="s">
        <v>17</v>
      </c>
      <c r="E991" s="4" t="s">
        <v>6</v>
      </c>
      <c r="F991" s="2" t="s">
        <v>150</v>
      </c>
      <c r="G991" s="1" t="s">
        <v>26</v>
      </c>
      <c r="H991" s="13"/>
      <c r="I991" s="2">
        <v>3</v>
      </c>
      <c r="L991" s="2">
        <f t="shared" si="162"/>
        <v>3</v>
      </c>
      <c r="N991" s="7">
        <f t="shared" si="163"/>
        <v>3</v>
      </c>
    </row>
    <row r="992" spans="2:14" ht="12.75" customHeight="1" x14ac:dyDescent="0.2">
      <c r="B992" s="4">
        <v>1999</v>
      </c>
      <c r="C992" s="2" t="s">
        <v>135</v>
      </c>
      <c r="D992" s="4" t="s">
        <v>12</v>
      </c>
      <c r="E992" s="4" t="s">
        <v>14</v>
      </c>
      <c r="F992" s="2" t="s">
        <v>150</v>
      </c>
      <c r="G992" s="1" t="s">
        <v>499</v>
      </c>
      <c r="H992" s="13"/>
      <c r="K992" s="2">
        <v>12</v>
      </c>
      <c r="L992" s="2">
        <f t="shared" si="162"/>
        <v>12</v>
      </c>
      <c r="N992" s="7">
        <f t="shared" si="163"/>
        <v>12</v>
      </c>
    </row>
    <row r="993" spans="2:14" ht="12.75" customHeight="1" x14ac:dyDescent="0.2">
      <c r="B993" s="4">
        <v>1999</v>
      </c>
      <c r="C993" s="2" t="s">
        <v>279</v>
      </c>
      <c r="D993" s="4" t="s">
        <v>12</v>
      </c>
      <c r="E993" s="4" t="s">
        <v>14</v>
      </c>
      <c r="F993" s="2" t="s">
        <v>154</v>
      </c>
      <c r="G993" s="1" t="s">
        <v>404</v>
      </c>
      <c r="H993" s="13"/>
      <c r="K993" s="2">
        <v>12</v>
      </c>
      <c r="L993" s="2">
        <f t="shared" si="162"/>
        <v>12</v>
      </c>
      <c r="N993" s="7">
        <f t="shared" si="163"/>
        <v>12</v>
      </c>
    </row>
    <row r="994" spans="2:14" ht="12.75" customHeight="1" x14ac:dyDescent="0.2">
      <c r="B994" s="4">
        <v>2000</v>
      </c>
      <c r="C994" s="2" t="s">
        <v>40</v>
      </c>
      <c r="D994" s="4" t="s">
        <v>5</v>
      </c>
      <c r="E994" s="4" t="s">
        <v>41</v>
      </c>
      <c r="F994" s="2" t="s">
        <v>150</v>
      </c>
      <c r="G994" s="1" t="s">
        <v>335</v>
      </c>
      <c r="H994" s="13">
        <v>3</v>
      </c>
      <c r="J994" s="2">
        <v>9</v>
      </c>
      <c r="L994" s="2">
        <f t="shared" si="162"/>
        <v>12</v>
      </c>
      <c r="M994" s="2" t="s">
        <v>565</v>
      </c>
      <c r="N994" s="7">
        <f t="shared" si="163"/>
        <v>24</v>
      </c>
    </row>
    <row r="995" spans="2:14" ht="12.75" customHeight="1" x14ac:dyDescent="0.2">
      <c r="B995" s="4">
        <v>2001</v>
      </c>
      <c r="C995" s="2" t="s">
        <v>32</v>
      </c>
      <c r="D995" s="4" t="s">
        <v>12</v>
      </c>
      <c r="E995" s="4" t="s">
        <v>14</v>
      </c>
      <c r="F995" s="2" t="s">
        <v>150</v>
      </c>
      <c r="G995" s="1" t="s">
        <v>45</v>
      </c>
      <c r="H995" s="13"/>
      <c r="K995" s="2">
        <v>12</v>
      </c>
      <c r="L995" s="2">
        <f t="shared" si="162"/>
        <v>12</v>
      </c>
      <c r="M995" s="2" t="s">
        <v>565</v>
      </c>
      <c r="N995" s="7">
        <f t="shared" si="163"/>
        <v>24</v>
      </c>
    </row>
    <row r="996" spans="2:14" ht="12.75" customHeight="1" x14ac:dyDescent="0.2">
      <c r="B996" s="4">
        <v>2002</v>
      </c>
      <c r="C996" s="2" t="s">
        <v>135</v>
      </c>
      <c r="D996" s="4" t="s">
        <v>5</v>
      </c>
      <c r="E996" s="4" t="s">
        <v>14</v>
      </c>
      <c r="F996" s="2" t="s">
        <v>154</v>
      </c>
      <c r="G996" s="1" t="s">
        <v>88</v>
      </c>
      <c r="H996" s="13"/>
      <c r="J996" s="2">
        <v>9</v>
      </c>
      <c r="L996" s="2">
        <f t="shared" si="162"/>
        <v>9</v>
      </c>
      <c r="N996" s="7">
        <f t="shared" si="163"/>
        <v>9</v>
      </c>
    </row>
    <row r="997" spans="2:14" ht="12.75" customHeight="1" x14ac:dyDescent="0.2">
      <c r="B997" s="4">
        <v>2002</v>
      </c>
      <c r="C997" s="2" t="s">
        <v>30</v>
      </c>
      <c r="D997" s="4" t="s">
        <v>12</v>
      </c>
      <c r="E997" s="4" t="s">
        <v>6</v>
      </c>
      <c r="F997" s="2" t="s">
        <v>154</v>
      </c>
      <c r="G997" s="1" t="s">
        <v>7</v>
      </c>
      <c r="H997" s="13"/>
      <c r="K997" s="2">
        <v>12</v>
      </c>
      <c r="L997" s="2">
        <f t="shared" si="162"/>
        <v>12</v>
      </c>
      <c r="M997" s="2" t="s">
        <v>565</v>
      </c>
      <c r="N997" s="7">
        <f t="shared" si="163"/>
        <v>24</v>
      </c>
    </row>
    <row r="998" spans="2:14" ht="12.75" customHeight="1" x14ac:dyDescent="0.2">
      <c r="B998" s="4">
        <v>2002</v>
      </c>
      <c r="C998" s="2" t="s">
        <v>40</v>
      </c>
      <c r="D998" s="4" t="s">
        <v>12</v>
      </c>
      <c r="E998" s="4" t="s">
        <v>41</v>
      </c>
      <c r="F998" s="2" t="s">
        <v>154</v>
      </c>
      <c r="G998" s="1" t="s">
        <v>500</v>
      </c>
      <c r="H998" s="13">
        <v>3</v>
      </c>
      <c r="K998" s="2">
        <v>12</v>
      </c>
      <c r="L998" s="2">
        <f t="shared" si="162"/>
        <v>15</v>
      </c>
      <c r="M998" s="2" t="s">
        <v>565</v>
      </c>
      <c r="N998" s="7">
        <f t="shared" si="163"/>
        <v>30</v>
      </c>
    </row>
    <row r="999" spans="2:14" ht="12.75" customHeight="1" x14ac:dyDescent="0.2">
      <c r="B999" s="4">
        <v>2002</v>
      </c>
      <c r="C999" s="2" t="s">
        <v>32</v>
      </c>
      <c r="D999" s="4" t="s">
        <v>12</v>
      </c>
      <c r="E999" s="4" t="s">
        <v>14</v>
      </c>
      <c r="F999" s="2" t="s">
        <v>154</v>
      </c>
      <c r="G999" s="1" t="s">
        <v>15</v>
      </c>
      <c r="H999" s="13"/>
      <c r="K999" s="2">
        <v>12</v>
      </c>
      <c r="L999" s="2">
        <f t="shared" si="162"/>
        <v>12</v>
      </c>
      <c r="M999" s="2" t="s">
        <v>565</v>
      </c>
      <c r="N999" s="7">
        <f t="shared" si="163"/>
        <v>24</v>
      </c>
    </row>
    <row r="1000" spans="2:14" ht="12.75" customHeight="1" x14ac:dyDescent="0.2">
      <c r="B1000" s="4">
        <v>2003</v>
      </c>
      <c r="C1000" s="2" t="s">
        <v>78</v>
      </c>
      <c r="D1000" s="4" t="s">
        <v>12</v>
      </c>
      <c r="E1000" s="4" t="s">
        <v>14</v>
      </c>
      <c r="F1000" s="2" t="s">
        <v>154</v>
      </c>
      <c r="G1000" s="1" t="s">
        <v>501</v>
      </c>
      <c r="H1000" s="13">
        <v>3</v>
      </c>
      <c r="K1000" s="2">
        <v>12</v>
      </c>
      <c r="L1000" s="2">
        <f t="shared" si="162"/>
        <v>15</v>
      </c>
      <c r="M1000" s="2" t="s">
        <v>565</v>
      </c>
      <c r="N1000" s="7">
        <f t="shared" si="163"/>
        <v>30</v>
      </c>
    </row>
    <row r="1001" spans="2:14" ht="12.75" customHeight="1" x14ac:dyDescent="0.2">
      <c r="B1001" s="4">
        <v>2003</v>
      </c>
      <c r="C1001" s="2" t="s">
        <v>40</v>
      </c>
      <c r="D1001" s="4" t="s">
        <v>12</v>
      </c>
      <c r="E1001" s="4" t="s">
        <v>41</v>
      </c>
      <c r="F1001" s="2" t="s">
        <v>154</v>
      </c>
      <c r="G1001" s="1" t="s">
        <v>67</v>
      </c>
      <c r="H1001" s="13"/>
      <c r="K1001" s="2">
        <v>12</v>
      </c>
      <c r="L1001" s="2">
        <f t="shared" si="162"/>
        <v>12</v>
      </c>
      <c r="M1001" s="2" t="s">
        <v>565</v>
      </c>
      <c r="N1001" s="7">
        <f t="shared" si="163"/>
        <v>24</v>
      </c>
    </row>
    <row r="1002" spans="2:14" ht="12.75" customHeight="1" x14ac:dyDescent="0.2">
      <c r="B1002" s="4">
        <v>2005</v>
      </c>
      <c r="C1002" s="2" t="s">
        <v>135</v>
      </c>
      <c r="D1002" s="4" t="s">
        <v>17</v>
      </c>
      <c r="E1002" s="4" t="s">
        <v>14</v>
      </c>
      <c r="F1002" s="2" t="s">
        <v>150</v>
      </c>
      <c r="G1002" s="1" t="s">
        <v>502</v>
      </c>
      <c r="H1002" s="13">
        <v>3</v>
      </c>
      <c r="I1002" s="2">
        <v>6</v>
      </c>
      <c r="L1002" s="2">
        <f t="shared" si="162"/>
        <v>9</v>
      </c>
      <c r="N1002" s="7">
        <f t="shared" si="163"/>
        <v>9</v>
      </c>
    </row>
    <row r="1003" spans="2:14" ht="12.75" customHeight="1" x14ac:dyDescent="0.2">
      <c r="B1003" s="4">
        <v>2005</v>
      </c>
      <c r="C1003" s="2" t="s">
        <v>32</v>
      </c>
      <c r="D1003" s="4" t="s">
        <v>1</v>
      </c>
      <c r="E1003" s="4" t="s">
        <v>14</v>
      </c>
      <c r="F1003" s="2" t="s">
        <v>150</v>
      </c>
      <c r="G1003" s="1" t="s">
        <v>91</v>
      </c>
      <c r="H1003" s="13">
        <v>3</v>
      </c>
      <c r="L1003" s="2">
        <f t="shared" si="162"/>
        <v>3</v>
      </c>
      <c r="M1003" s="2" t="s">
        <v>565</v>
      </c>
      <c r="N1003" s="7">
        <f t="shared" si="163"/>
        <v>6</v>
      </c>
    </row>
    <row r="1004" spans="2:14" ht="12.75" customHeight="1" x14ac:dyDescent="0.2">
      <c r="B1004" s="4">
        <v>2008</v>
      </c>
      <c r="C1004" s="2" t="s">
        <v>553</v>
      </c>
      <c r="D1004" s="4" t="s">
        <v>5</v>
      </c>
      <c r="E1004" s="4" t="s">
        <v>14</v>
      </c>
      <c r="F1004" s="2" t="s">
        <v>154</v>
      </c>
      <c r="G1004" s="1" t="s">
        <v>503</v>
      </c>
      <c r="H1004" s="13">
        <v>3</v>
      </c>
      <c r="J1004" s="2">
        <v>9</v>
      </c>
      <c r="L1004" s="2">
        <f t="shared" si="162"/>
        <v>12</v>
      </c>
      <c r="N1004" s="7">
        <f t="shared" si="163"/>
        <v>12</v>
      </c>
    </row>
    <row r="1005" spans="2:14" ht="12.75" customHeight="1" x14ac:dyDescent="0.2">
      <c r="B1005" s="4">
        <v>2008</v>
      </c>
      <c r="C1005" s="2" t="s">
        <v>40</v>
      </c>
      <c r="D1005" s="4" t="s">
        <v>12</v>
      </c>
      <c r="E1005" s="4" t="s">
        <v>41</v>
      </c>
      <c r="F1005" s="2" t="s">
        <v>150</v>
      </c>
      <c r="G1005" s="1" t="s">
        <v>28</v>
      </c>
      <c r="H1005" s="13"/>
      <c r="K1005" s="2">
        <v>12</v>
      </c>
      <c r="L1005" s="2">
        <f t="shared" si="162"/>
        <v>12</v>
      </c>
      <c r="M1005" s="2" t="s">
        <v>565</v>
      </c>
      <c r="N1005" s="7">
        <f t="shared" si="163"/>
        <v>24</v>
      </c>
    </row>
    <row r="1006" spans="2:14" ht="12.75" customHeight="1" x14ac:dyDescent="0.2">
      <c r="B1006" s="4">
        <v>2008</v>
      </c>
      <c r="C1006" s="2" t="s">
        <v>32</v>
      </c>
      <c r="D1006" s="4" t="s">
        <v>17</v>
      </c>
      <c r="E1006" s="4" t="s">
        <v>14</v>
      </c>
      <c r="F1006" s="2" t="s">
        <v>154</v>
      </c>
      <c r="G1006" s="1" t="s">
        <v>504</v>
      </c>
      <c r="H1006" s="13">
        <v>6</v>
      </c>
      <c r="I1006" s="2">
        <v>6</v>
      </c>
      <c r="L1006" s="2">
        <f t="shared" si="162"/>
        <v>12</v>
      </c>
      <c r="M1006" s="2" t="s">
        <v>565</v>
      </c>
      <c r="N1006" s="7">
        <f t="shared" si="163"/>
        <v>24</v>
      </c>
    </row>
    <row r="1007" spans="2:14" ht="12.75" customHeight="1" x14ac:dyDescent="0.2">
      <c r="B1007" s="4">
        <v>2008</v>
      </c>
      <c r="C1007" s="2" t="s">
        <v>554</v>
      </c>
      <c r="D1007" s="4" t="s">
        <v>293</v>
      </c>
      <c r="E1007" s="4" t="s">
        <v>14</v>
      </c>
      <c r="F1007" s="2" t="s">
        <v>150</v>
      </c>
      <c r="G1007" s="1" t="s">
        <v>505</v>
      </c>
      <c r="H1007" s="13"/>
      <c r="L1007" s="2">
        <f t="shared" si="162"/>
        <v>0</v>
      </c>
      <c r="N1007" s="7">
        <f t="shared" si="163"/>
        <v>0</v>
      </c>
    </row>
    <row r="1008" spans="2:14" ht="12.75" customHeight="1" x14ac:dyDescent="0.2">
      <c r="B1008" s="4">
        <v>2009</v>
      </c>
      <c r="C1008" s="2" t="s">
        <v>290</v>
      </c>
      <c r="D1008" s="4" t="s">
        <v>5</v>
      </c>
      <c r="E1008" s="4" t="s">
        <v>14</v>
      </c>
      <c r="F1008" s="2" t="s">
        <v>150</v>
      </c>
      <c r="G1008" s="1" t="s">
        <v>506</v>
      </c>
      <c r="H1008" s="13">
        <v>3</v>
      </c>
      <c r="J1008" s="2">
        <v>9</v>
      </c>
      <c r="L1008" s="2">
        <f t="shared" si="162"/>
        <v>12</v>
      </c>
      <c r="N1008" s="7">
        <f t="shared" si="163"/>
        <v>12</v>
      </c>
    </row>
    <row r="1009" spans="2:14" ht="12.75" customHeight="1" x14ac:dyDescent="0.2">
      <c r="B1009" s="4">
        <v>2009</v>
      </c>
      <c r="C1009" s="2" t="s">
        <v>135</v>
      </c>
      <c r="D1009" s="4" t="s">
        <v>5</v>
      </c>
      <c r="E1009" s="4" t="s">
        <v>14</v>
      </c>
      <c r="F1009" s="2" t="s">
        <v>154</v>
      </c>
      <c r="G1009" s="1" t="s">
        <v>212</v>
      </c>
      <c r="H1009" s="13"/>
      <c r="J1009" s="2">
        <v>9</v>
      </c>
      <c r="L1009" s="2">
        <f t="shared" si="162"/>
        <v>9</v>
      </c>
      <c r="N1009" s="7">
        <f t="shared" si="163"/>
        <v>9</v>
      </c>
    </row>
    <row r="1010" spans="2:14" ht="12.75" customHeight="1" x14ac:dyDescent="0.2">
      <c r="B1010" s="4">
        <v>2009</v>
      </c>
      <c r="C1010" s="2" t="s">
        <v>40</v>
      </c>
      <c r="D1010" s="4" t="s">
        <v>12</v>
      </c>
      <c r="E1010" s="4" t="s">
        <v>41</v>
      </c>
      <c r="F1010" s="2" t="s">
        <v>154</v>
      </c>
      <c r="G1010" s="1" t="s">
        <v>134</v>
      </c>
      <c r="H1010" s="13">
        <v>3</v>
      </c>
      <c r="K1010" s="2">
        <v>12</v>
      </c>
      <c r="L1010" s="2">
        <f t="shared" si="162"/>
        <v>15</v>
      </c>
      <c r="M1010" s="2" t="s">
        <v>565</v>
      </c>
      <c r="N1010" s="7">
        <f t="shared" si="163"/>
        <v>30</v>
      </c>
    </row>
    <row r="1011" spans="2:14" ht="12.75" customHeight="1" x14ac:dyDescent="0.2">
      <c r="B1011" s="4">
        <v>2009</v>
      </c>
      <c r="C1011" s="2" t="s">
        <v>554</v>
      </c>
      <c r="D1011" s="4" t="s">
        <v>293</v>
      </c>
      <c r="E1011" s="4" t="s">
        <v>14</v>
      </c>
      <c r="F1011" s="2" t="s">
        <v>154</v>
      </c>
      <c r="G1011" s="1" t="s">
        <v>507</v>
      </c>
      <c r="H1011" s="13">
        <v>3</v>
      </c>
      <c r="L1011" s="2">
        <f t="shared" si="162"/>
        <v>3</v>
      </c>
      <c r="N1011" s="7">
        <f t="shared" si="163"/>
        <v>3</v>
      </c>
    </row>
    <row r="1012" spans="2:14" ht="12.75" customHeight="1" x14ac:dyDescent="0.2">
      <c r="B1012" s="4">
        <v>2009</v>
      </c>
      <c r="C1012" s="2" t="s">
        <v>554</v>
      </c>
      <c r="D1012" s="4" t="s">
        <v>12</v>
      </c>
      <c r="E1012" s="4" t="s">
        <v>14</v>
      </c>
      <c r="F1012" s="2" t="s">
        <v>154</v>
      </c>
      <c r="G1012" s="1" t="s">
        <v>90</v>
      </c>
      <c r="H1012" s="13">
        <v>3</v>
      </c>
      <c r="K1012" s="2">
        <v>12</v>
      </c>
      <c r="L1012" s="2">
        <f t="shared" si="162"/>
        <v>15</v>
      </c>
      <c r="M1012" s="2" t="s">
        <v>565</v>
      </c>
      <c r="N1012" s="7">
        <f t="shared" si="163"/>
        <v>30</v>
      </c>
    </row>
    <row r="1013" spans="2:14" ht="12.75" customHeight="1" x14ac:dyDescent="0.2">
      <c r="B1013" s="4">
        <v>2013</v>
      </c>
      <c r="C1013" s="2" t="s">
        <v>311</v>
      </c>
      <c r="D1013" s="4" t="s">
        <v>5</v>
      </c>
      <c r="E1013" s="4" t="s">
        <v>6</v>
      </c>
      <c r="F1013" s="2" t="s">
        <v>154</v>
      </c>
      <c r="G1013" s="1" t="s">
        <v>157</v>
      </c>
      <c r="H1013" s="16"/>
      <c r="J1013" s="2">
        <v>9</v>
      </c>
      <c r="L1013" s="2">
        <f t="shared" si="162"/>
        <v>9</v>
      </c>
      <c r="N1013" s="7">
        <f t="shared" si="163"/>
        <v>9</v>
      </c>
    </row>
    <row r="1014" spans="2:14" ht="12.75" customHeight="1" x14ac:dyDescent="0.2">
      <c r="B1014" s="4">
        <v>2014</v>
      </c>
      <c r="C1014" s="2" t="s">
        <v>508</v>
      </c>
      <c r="D1014" s="4" t="s">
        <v>5</v>
      </c>
      <c r="E1014" s="4" t="s">
        <v>14</v>
      </c>
      <c r="F1014" s="2" t="s">
        <v>150</v>
      </c>
      <c r="G1014" s="1" t="s">
        <v>509</v>
      </c>
      <c r="H1014" s="2">
        <v>3</v>
      </c>
      <c r="J1014" s="2">
        <v>9</v>
      </c>
      <c r="L1014" s="2">
        <f t="shared" si="162"/>
        <v>12</v>
      </c>
      <c r="N1014" s="7">
        <f t="shared" si="163"/>
        <v>12</v>
      </c>
    </row>
    <row r="1015" spans="2:14" x14ac:dyDescent="0.2">
      <c r="G1015" s="5" t="s">
        <v>563</v>
      </c>
      <c r="H1015" s="14">
        <f>SUM(H990:H1014)</f>
        <v>42</v>
      </c>
      <c r="I1015" s="14">
        <f t="shared" ref="I1015:N1015" si="164">SUM(I990:I1014)</f>
        <v>15</v>
      </c>
      <c r="J1015" s="14">
        <f t="shared" si="164"/>
        <v>63</v>
      </c>
      <c r="K1015" s="14">
        <f t="shared" si="164"/>
        <v>132</v>
      </c>
      <c r="L1015" s="14">
        <f t="shared" si="164"/>
        <v>252</v>
      </c>
      <c r="M1015" s="14">
        <f t="shared" si="164"/>
        <v>0</v>
      </c>
      <c r="N1015" s="15">
        <f t="shared" si="164"/>
        <v>402</v>
      </c>
    </row>
    <row r="1016" spans="2:14" x14ac:dyDescent="0.2">
      <c r="G1016" s="1"/>
    </row>
    <row r="1017" spans="2:14" x14ac:dyDescent="0.2">
      <c r="B1017" s="2" t="s">
        <v>510</v>
      </c>
      <c r="G1017" s="1"/>
    </row>
    <row r="1018" spans="2:14" x14ac:dyDescent="0.2">
      <c r="G1018" s="1"/>
    </row>
    <row r="1019" spans="2:14" ht="12.75" customHeight="1" x14ac:dyDescent="0.2">
      <c r="B1019" s="4">
        <v>2004</v>
      </c>
      <c r="C1019" s="2" t="s">
        <v>135</v>
      </c>
      <c r="D1019" s="4" t="s">
        <v>1</v>
      </c>
      <c r="E1019" s="4" t="s">
        <v>14</v>
      </c>
      <c r="F1019" s="2" t="s">
        <v>154</v>
      </c>
      <c r="G1019" s="1" t="s">
        <v>15</v>
      </c>
      <c r="H1019" s="13"/>
      <c r="L1019" s="2">
        <f t="shared" ref="L1019:L1037" si="165">SUM(H1019:K1019)</f>
        <v>0</v>
      </c>
      <c r="N1019" s="7">
        <f t="shared" ref="N1019:N1037" si="166">IF(OR(M1019=0,M1019=""),L1019,L1019*2)</f>
        <v>0</v>
      </c>
    </row>
    <row r="1020" spans="2:14" ht="12.75" customHeight="1" x14ac:dyDescent="0.2">
      <c r="B1020" s="4">
        <v>2004</v>
      </c>
      <c r="C1020" s="2" t="s">
        <v>40</v>
      </c>
      <c r="D1020" s="4" t="s">
        <v>12</v>
      </c>
      <c r="E1020" s="4" t="s">
        <v>41</v>
      </c>
      <c r="F1020" s="2" t="s">
        <v>247</v>
      </c>
      <c r="G1020" s="1" t="s">
        <v>81</v>
      </c>
      <c r="H1020" s="13"/>
      <c r="K1020" s="2">
        <v>12</v>
      </c>
      <c r="L1020" s="2">
        <f t="shared" si="165"/>
        <v>12</v>
      </c>
      <c r="M1020" s="2" t="s">
        <v>565</v>
      </c>
      <c r="N1020" s="7">
        <f t="shared" si="166"/>
        <v>24</v>
      </c>
    </row>
    <row r="1021" spans="2:14" ht="12.75" customHeight="1" x14ac:dyDescent="0.2">
      <c r="B1021" s="4">
        <v>2004</v>
      </c>
      <c r="C1021" s="2" t="s">
        <v>529</v>
      </c>
      <c r="D1021" s="4" t="s">
        <v>12</v>
      </c>
      <c r="E1021" s="4" t="s">
        <v>14</v>
      </c>
      <c r="F1021" s="2" t="s">
        <v>247</v>
      </c>
      <c r="G1021" s="1" t="s">
        <v>148</v>
      </c>
      <c r="H1021" s="13"/>
      <c r="K1021" s="2">
        <v>12</v>
      </c>
      <c r="L1021" s="2">
        <f t="shared" si="165"/>
        <v>12</v>
      </c>
      <c r="M1021" s="2" t="s">
        <v>565</v>
      </c>
      <c r="N1021" s="7">
        <f t="shared" si="166"/>
        <v>24</v>
      </c>
    </row>
    <row r="1022" spans="2:14" ht="12.75" customHeight="1" x14ac:dyDescent="0.2">
      <c r="B1022" s="4">
        <v>2005</v>
      </c>
      <c r="C1022" s="2" t="s">
        <v>78</v>
      </c>
      <c r="D1022" s="4" t="s">
        <v>5</v>
      </c>
      <c r="E1022" s="4" t="s">
        <v>14</v>
      </c>
      <c r="F1022" s="2" t="s">
        <v>154</v>
      </c>
      <c r="G1022" s="1" t="s">
        <v>511</v>
      </c>
      <c r="H1022" s="13"/>
      <c r="J1022" s="2">
        <v>9</v>
      </c>
      <c r="L1022" s="2">
        <f t="shared" si="165"/>
        <v>9</v>
      </c>
      <c r="M1022" s="2" t="s">
        <v>565</v>
      </c>
      <c r="N1022" s="7">
        <f t="shared" si="166"/>
        <v>18</v>
      </c>
    </row>
    <row r="1023" spans="2:14" ht="12.75" customHeight="1" x14ac:dyDescent="0.2">
      <c r="B1023" s="4">
        <v>2007</v>
      </c>
      <c r="C1023" s="2" t="s">
        <v>78</v>
      </c>
      <c r="D1023" s="4" t="s">
        <v>12</v>
      </c>
      <c r="E1023" s="4" t="s">
        <v>14</v>
      </c>
      <c r="F1023" s="2" t="s">
        <v>154</v>
      </c>
      <c r="G1023" s="1" t="s">
        <v>157</v>
      </c>
      <c r="H1023" s="13"/>
      <c r="K1023" s="2">
        <v>12</v>
      </c>
      <c r="L1023" s="2">
        <f t="shared" si="165"/>
        <v>12</v>
      </c>
      <c r="M1023" s="2" t="s">
        <v>565</v>
      </c>
      <c r="N1023" s="7">
        <f t="shared" si="166"/>
        <v>24</v>
      </c>
    </row>
    <row r="1024" spans="2:14" ht="12.75" customHeight="1" x14ac:dyDescent="0.2">
      <c r="B1024" s="4">
        <v>2007</v>
      </c>
      <c r="C1024" s="2" t="s">
        <v>135</v>
      </c>
      <c r="D1024" s="4" t="s">
        <v>1</v>
      </c>
      <c r="E1024" s="4" t="s">
        <v>14</v>
      </c>
      <c r="F1024" s="2" t="s">
        <v>154</v>
      </c>
      <c r="G1024" s="1" t="s">
        <v>204</v>
      </c>
      <c r="H1024" s="13"/>
      <c r="L1024" s="2">
        <f t="shared" si="165"/>
        <v>0</v>
      </c>
      <c r="N1024" s="7">
        <f t="shared" si="166"/>
        <v>0</v>
      </c>
    </row>
    <row r="1025" spans="1:14" ht="12.75" customHeight="1" x14ac:dyDescent="0.2">
      <c r="B1025" s="4">
        <v>2008</v>
      </c>
      <c r="C1025" s="2" t="s">
        <v>311</v>
      </c>
      <c r="D1025" s="4" t="s">
        <v>17</v>
      </c>
      <c r="E1025" s="4" t="s">
        <v>6</v>
      </c>
      <c r="F1025" s="2" t="s">
        <v>154</v>
      </c>
      <c r="G1025" s="1" t="s">
        <v>512</v>
      </c>
      <c r="H1025" s="13"/>
      <c r="I1025" s="2">
        <v>6</v>
      </c>
      <c r="L1025" s="2">
        <f t="shared" si="165"/>
        <v>6</v>
      </c>
      <c r="N1025" s="7">
        <f t="shared" si="166"/>
        <v>6</v>
      </c>
    </row>
    <row r="1026" spans="1:14" ht="12.75" customHeight="1" x14ac:dyDescent="0.2">
      <c r="B1026" s="4">
        <v>2010</v>
      </c>
      <c r="C1026" s="2" t="s">
        <v>40</v>
      </c>
      <c r="D1026" s="4" t="s">
        <v>1</v>
      </c>
      <c r="E1026" s="4" t="s">
        <v>41</v>
      </c>
      <c r="F1026" s="2" t="s">
        <v>154</v>
      </c>
      <c r="G1026" s="1" t="s">
        <v>513</v>
      </c>
      <c r="H1026" s="13">
        <v>3</v>
      </c>
      <c r="L1026" s="2">
        <f t="shared" si="165"/>
        <v>3</v>
      </c>
      <c r="M1026" s="2" t="s">
        <v>565</v>
      </c>
      <c r="N1026" s="7">
        <f t="shared" si="166"/>
        <v>6</v>
      </c>
    </row>
    <row r="1027" spans="1:14" ht="12.75" customHeight="1" x14ac:dyDescent="0.2">
      <c r="B1027" s="4">
        <v>2011</v>
      </c>
      <c r="C1027" s="2" t="s">
        <v>180</v>
      </c>
      <c r="D1027" s="4" t="s">
        <v>17</v>
      </c>
      <c r="E1027" s="4" t="s">
        <v>14</v>
      </c>
      <c r="F1027" s="2" t="s">
        <v>154</v>
      </c>
      <c r="G1027" s="1" t="s">
        <v>65</v>
      </c>
      <c r="H1027" s="16"/>
      <c r="I1027" s="2">
        <v>6</v>
      </c>
      <c r="L1027" s="2">
        <f t="shared" si="165"/>
        <v>6</v>
      </c>
      <c r="N1027" s="7">
        <f t="shared" si="166"/>
        <v>6</v>
      </c>
    </row>
    <row r="1028" spans="1:14" ht="12.75" customHeight="1" x14ac:dyDescent="0.2">
      <c r="B1028" s="4">
        <v>2012</v>
      </c>
      <c r="C1028" s="2" t="s">
        <v>514</v>
      </c>
      <c r="D1028" s="4" t="s">
        <v>17</v>
      </c>
      <c r="E1028" s="4" t="s">
        <v>6</v>
      </c>
      <c r="F1028" s="2" t="s">
        <v>154</v>
      </c>
      <c r="G1028" s="1" t="s">
        <v>65</v>
      </c>
      <c r="H1028" s="16"/>
      <c r="I1028" s="2">
        <v>6</v>
      </c>
      <c r="L1028" s="2">
        <f t="shared" si="165"/>
        <v>6</v>
      </c>
      <c r="N1028" s="7">
        <f t="shared" si="166"/>
        <v>6</v>
      </c>
    </row>
    <row r="1029" spans="1:14" ht="12.75" customHeight="1" x14ac:dyDescent="0.2">
      <c r="B1029" s="4">
        <v>2012</v>
      </c>
      <c r="C1029" s="2" t="s">
        <v>555</v>
      </c>
      <c r="D1029" s="4" t="s">
        <v>12</v>
      </c>
      <c r="E1029" s="4" t="s">
        <v>41</v>
      </c>
      <c r="F1029" s="2" t="s">
        <v>154</v>
      </c>
      <c r="G1029" s="1" t="s">
        <v>119</v>
      </c>
      <c r="H1029" s="13"/>
      <c r="K1029" s="2">
        <v>12</v>
      </c>
      <c r="L1029" s="2">
        <f t="shared" si="165"/>
        <v>12</v>
      </c>
      <c r="M1029" s="2" t="s">
        <v>565</v>
      </c>
      <c r="N1029" s="7">
        <f t="shared" si="166"/>
        <v>24</v>
      </c>
    </row>
    <row r="1030" spans="1:14" ht="12.75" customHeight="1" x14ac:dyDescent="0.2">
      <c r="B1030" s="4">
        <v>2012</v>
      </c>
      <c r="C1030" s="2" t="s">
        <v>556</v>
      </c>
      <c r="D1030" s="4" t="s">
        <v>12</v>
      </c>
      <c r="E1030" s="4" t="s">
        <v>14</v>
      </c>
      <c r="F1030" s="2" t="s">
        <v>154</v>
      </c>
      <c r="G1030" s="1" t="s">
        <v>15</v>
      </c>
      <c r="H1030" s="13"/>
      <c r="K1030" s="2">
        <v>12</v>
      </c>
      <c r="L1030" s="2">
        <f t="shared" si="165"/>
        <v>12</v>
      </c>
      <c r="M1030" s="2" t="s">
        <v>565</v>
      </c>
      <c r="N1030" s="7">
        <f t="shared" si="166"/>
        <v>24</v>
      </c>
    </row>
    <row r="1031" spans="1:14" ht="12.75" customHeight="1" x14ac:dyDescent="0.2">
      <c r="B1031" s="4">
        <v>2013</v>
      </c>
      <c r="C1031" s="2" t="s">
        <v>515</v>
      </c>
      <c r="D1031" s="4" t="s">
        <v>5</v>
      </c>
      <c r="E1031" s="4" t="s">
        <v>14</v>
      </c>
      <c r="F1031" s="2" t="s">
        <v>154</v>
      </c>
      <c r="G1031" s="1" t="s">
        <v>75</v>
      </c>
      <c r="H1031" s="16"/>
      <c r="J1031" s="2">
        <v>9</v>
      </c>
      <c r="L1031" s="2">
        <f t="shared" si="165"/>
        <v>9</v>
      </c>
      <c r="N1031" s="7">
        <f t="shared" si="166"/>
        <v>9</v>
      </c>
    </row>
    <row r="1032" spans="1:14" ht="12.75" customHeight="1" x14ac:dyDescent="0.2">
      <c r="B1032" s="4">
        <v>2013</v>
      </c>
      <c r="C1032" s="2" t="s">
        <v>135</v>
      </c>
      <c r="D1032" s="4" t="s">
        <v>12</v>
      </c>
      <c r="E1032" s="4" t="s">
        <v>14</v>
      </c>
      <c r="F1032" s="2" t="s">
        <v>154</v>
      </c>
      <c r="G1032" s="1" t="s">
        <v>299</v>
      </c>
      <c r="H1032" s="16"/>
      <c r="K1032" s="2">
        <v>12</v>
      </c>
      <c r="L1032" s="2">
        <f t="shared" si="165"/>
        <v>12</v>
      </c>
      <c r="N1032" s="7">
        <f t="shared" si="166"/>
        <v>12</v>
      </c>
    </row>
    <row r="1033" spans="1:14" ht="12.75" customHeight="1" x14ac:dyDescent="0.2">
      <c r="B1033" s="4">
        <v>2013</v>
      </c>
      <c r="C1033" s="2" t="s">
        <v>514</v>
      </c>
      <c r="D1033" s="4" t="s">
        <v>12</v>
      </c>
      <c r="E1033" s="4" t="s">
        <v>6</v>
      </c>
      <c r="F1033" s="2" t="s">
        <v>154</v>
      </c>
      <c r="G1033" s="1" t="s">
        <v>81</v>
      </c>
      <c r="H1033" s="16"/>
      <c r="K1033" s="2">
        <v>12</v>
      </c>
      <c r="L1033" s="2">
        <f t="shared" si="165"/>
        <v>12</v>
      </c>
      <c r="N1033" s="7">
        <f t="shared" si="166"/>
        <v>12</v>
      </c>
    </row>
    <row r="1034" spans="1:14" ht="12.75" customHeight="1" x14ac:dyDescent="0.2">
      <c r="B1034" s="4">
        <v>2013</v>
      </c>
      <c r="C1034" s="2" t="s">
        <v>30</v>
      </c>
      <c r="D1034" s="4" t="s">
        <v>12</v>
      </c>
      <c r="E1034" s="4" t="s">
        <v>6</v>
      </c>
      <c r="F1034" s="2" t="s">
        <v>154</v>
      </c>
      <c r="G1034" s="1" t="s">
        <v>33</v>
      </c>
      <c r="H1034" s="13"/>
      <c r="K1034" s="2">
        <v>12</v>
      </c>
      <c r="L1034" s="2">
        <f t="shared" si="165"/>
        <v>12</v>
      </c>
      <c r="M1034" s="2" t="s">
        <v>565</v>
      </c>
      <c r="N1034" s="7">
        <f t="shared" si="166"/>
        <v>24</v>
      </c>
    </row>
    <row r="1035" spans="1:14" ht="12.75" customHeight="1" x14ac:dyDescent="0.2">
      <c r="B1035" s="4">
        <v>2014</v>
      </c>
      <c r="C1035" s="2" t="s">
        <v>342</v>
      </c>
      <c r="D1035" s="4" t="s">
        <v>5</v>
      </c>
      <c r="E1035" s="4" t="s">
        <v>14</v>
      </c>
      <c r="F1035" s="2" t="s">
        <v>154</v>
      </c>
      <c r="G1035" s="1" t="s">
        <v>516</v>
      </c>
      <c r="H1035" s="16">
        <v>3</v>
      </c>
      <c r="J1035" s="2">
        <v>9</v>
      </c>
      <c r="L1035" s="2">
        <f t="shared" si="165"/>
        <v>12</v>
      </c>
      <c r="N1035" s="7">
        <f t="shared" si="166"/>
        <v>12</v>
      </c>
    </row>
    <row r="1036" spans="1:14" ht="12.75" customHeight="1" x14ac:dyDescent="0.2">
      <c r="B1036" s="4">
        <v>2014</v>
      </c>
      <c r="C1036" s="2" t="s">
        <v>135</v>
      </c>
      <c r="D1036" s="4" t="s">
        <v>5</v>
      </c>
      <c r="E1036" s="4" t="s">
        <v>14</v>
      </c>
      <c r="F1036" s="2" t="s">
        <v>154</v>
      </c>
      <c r="G1036" s="1" t="s">
        <v>15</v>
      </c>
      <c r="H1036" s="16"/>
      <c r="J1036" s="2">
        <v>9</v>
      </c>
      <c r="L1036" s="2">
        <f t="shared" si="165"/>
        <v>9</v>
      </c>
      <c r="N1036" s="7">
        <f t="shared" si="166"/>
        <v>9</v>
      </c>
    </row>
    <row r="1037" spans="1:14" ht="12.75" customHeight="1" x14ac:dyDescent="0.2">
      <c r="B1037" s="4">
        <v>2015</v>
      </c>
      <c r="C1037" s="2" t="s">
        <v>78</v>
      </c>
      <c r="D1037" s="4" t="s">
        <v>12</v>
      </c>
      <c r="E1037" s="4" t="s">
        <v>14</v>
      </c>
      <c r="F1037" s="2" t="s">
        <v>154</v>
      </c>
      <c r="G1037" s="1" t="s">
        <v>227</v>
      </c>
      <c r="H1037" s="2">
        <v>3</v>
      </c>
      <c r="K1037" s="2">
        <v>12</v>
      </c>
      <c r="L1037" s="2">
        <f t="shared" si="165"/>
        <v>15</v>
      </c>
      <c r="M1037" s="2" t="s">
        <v>565</v>
      </c>
      <c r="N1037" s="7">
        <f t="shared" si="166"/>
        <v>30</v>
      </c>
    </row>
    <row r="1038" spans="1:14" x14ac:dyDescent="0.2">
      <c r="G1038" s="5" t="s">
        <v>563</v>
      </c>
      <c r="H1038" s="14">
        <f>SUM(H1019:H1037)</f>
        <v>9</v>
      </c>
      <c r="I1038" s="14">
        <f t="shared" ref="I1038:N1038" si="167">SUM(I1019:I1037)</f>
        <v>18</v>
      </c>
      <c r="J1038" s="14">
        <f t="shared" si="167"/>
        <v>36</v>
      </c>
      <c r="K1038" s="14">
        <f t="shared" si="167"/>
        <v>108</v>
      </c>
      <c r="L1038" s="14">
        <f t="shared" si="167"/>
        <v>171</v>
      </c>
      <c r="M1038" s="14">
        <f t="shared" si="167"/>
        <v>0</v>
      </c>
      <c r="N1038" s="15">
        <f t="shared" si="167"/>
        <v>270</v>
      </c>
    </row>
    <row r="1039" spans="1:14" x14ac:dyDescent="0.2">
      <c r="G1039" s="1"/>
    </row>
    <row r="1040" spans="1:14" x14ac:dyDescent="0.2">
      <c r="A1040" s="2" t="s">
        <v>549</v>
      </c>
      <c r="B1040" s="2" t="s">
        <v>517</v>
      </c>
      <c r="G1040" s="1"/>
    </row>
    <row r="1041" spans="2:14" x14ac:dyDescent="0.2">
      <c r="G1041" s="1"/>
    </row>
    <row r="1042" spans="2:14" ht="12.75" customHeight="1" x14ac:dyDescent="0.2">
      <c r="B1042" s="4">
        <v>2004</v>
      </c>
      <c r="C1042" s="2" t="s">
        <v>143</v>
      </c>
      <c r="D1042" s="4" t="s">
        <v>17</v>
      </c>
      <c r="E1042" s="4" t="s">
        <v>14</v>
      </c>
      <c r="F1042" s="2" t="s">
        <v>247</v>
      </c>
      <c r="G1042" s="1" t="s">
        <v>39</v>
      </c>
      <c r="H1042" s="13"/>
      <c r="I1042" s="2">
        <v>6</v>
      </c>
      <c r="L1042" s="2">
        <f t="shared" ref="L1042:L1049" si="168">SUM(H1042:K1042)</f>
        <v>6</v>
      </c>
      <c r="N1042" s="7">
        <f t="shared" ref="N1042:N1049" si="169">IF(OR(M1042=0,M1042=""),L1042,L1042*2)</f>
        <v>6</v>
      </c>
    </row>
    <row r="1043" spans="2:14" ht="12.75" customHeight="1" x14ac:dyDescent="0.2">
      <c r="B1043" s="4">
        <v>2005</v>
      </c>
      <c r="C1043" s="2" t="s">
        <v>135</v>
      </c>
      <c r="D1043" s="4" t="s">
        <v>5</v>
      </c>
      <c r="E1043" s="4" t="s">
        <v>14</v>
      </c>
      <c r="F1043" s="2" t="s">
        <v>247</v>
      </c>
      <c r="G1043" s="1" t="s">
        <v>15</v>
      </c>
      <c r="H1043" s="13"/>
      <c r="J1043" s="2">
        <v>9</v>
      </c>
      <c r="L1043" s="2">
        <f t="shared" si="168"/>
        <v>9</v>
      </c>
      <c r="N1043" s="7">
        <f t="shared" si="169"/>
        <v>9</v>
      </c>
    </row>
    <row r="1044" spans="2:14" ht="12.75" customHeight="1" x14ac:dyDescent="0.2">
      <c r="B1044" s="4">
        <v>2005</v>
      </c>
      <c r="C1044" s="2" t="s">
        <v>40</v>
      </c>
      <c r="D1044" s="4" t="s">
        <v>5</v>
      </c>
      <c r="E1044" s="4" t="s">
        <v>41</v>
      </c>
      <c r="F1044" s="2" t="s">
        <v>150</v>
      </c>
      <c r="G1044" s="1" t="s">
        <v>518</v>
      </c>
      <c r="H1044" s="13">
        <v>3</v>
      </c>
      <c r="J1044" s="2">
        <v>9</v>
      </c>
      <c r="L1044" s="2">
        <f t="shared" si="168"/>
        <v>12</v>
      </c>
      <c r="M1044" s="2" t="s">
        <v>565</v>
      </c>
      <c r="N1044" s="7">
        <f t="shared" si="169"/>
        <v>24</v>
      </c>
    </row>
    <row r="1045" spans="2:14" ht="12.75" customHeight="1" x14ac:dyDescent="0.2">
      <c r="B1045" s="4">
        <v>2007</v>
      </c>
      <c r="C1045" s="2" t="s">
        <v>135</v>
      </c>
      <c r="D1045" s="4" t="s">
        <v>9</v>
      </c>
      <c r="E1045" s="4" t="s">
        <v>14</v>
      </c>
      <c r="F1045" s="2" t="s">
        <v>247</v>
      </c>
      <c r="G1045" s="1" t="s">
        <v>519</v>
      </c>
      <c r="H1045" s="13"/>
      <c r="L1045" s="2">
        <f t="shared" si="168"/>
        <v>0</v>
      </c>
      <c r="N1045" s="7">
        <f t="shared" si="169"/>
        <v>0</v>
      </c>
    </row>
    <row r="1046" spans="2:14" ht="12.75" customHeight="1" x14ac:dyDescent="0.2">
      <c r="B1046" s="4">
        <v>2007</v>
      </c>
      <c r="C1046" s="2" t="s">
        <v>40</v>
      </c>
      <c r="D1046" s="4" t="s">
        <v>1</v>
      </c>
      <c r="E1046" s="4" t="s">
        <v>41</v>
      </c>
      <c r="F1046" s="2" t="s">
        <v>150</v>
      </c>
      <c r="G1046" s="1" t="s">
        <v>65</v>
      </c>
      <c r="H1046" s="13"/>
      <c r="L1046" s="2">
        <f t="shared" si="168"/>
        <v>0</v>
      </c>
      <c r="N1046" s="7">
        <f t="shared" si="169"/>
        <v>0</v>
      </c>
    </row>
    <row r="1047" spans="2:14" ht="12.75" customHeight="1" x14ac:dyDescent="0.2">
      <c r="B1047" s="4">
        <v>2009</v>
      </c>
      <c r="C1047" s="2" t="s">
        <v>180</v>
      </c>
      <c r="D1047" s="4" t="s">
        <v>17</v>
      </c>
      <c r="E1047" s="4" t="s">
        <v>14</v>
      </c>
      <c r="F1047" s="2" t="s">
        <v>150</v>
      </c>
      <c r="G1047" s="1" t="s">
        <v>88</v>
      </c>
      <c r="H1047" s="13"/>
      <c r="I1047" s="2">
        <v>6</v>
      </c>
      <c r="L1047" s="2">
        <f t="shared" si="168"/>
        <v>6</v>
      </c>
      <c r="N1047" s="7">
        <f t="shared" si="169"/>
        <v>6</v>
      </c>
    </row>
    <row r="1048" spans="2:14" ht="12.75" customHeight="1" x14ac:dyDescent="0.2">
      <c r="B1048" s="4">
        <v>2012</v>
      </c>
      <c r="C1048" s="2" t="s">
        <v>11</v>
      </c>
      <c r="D1048" s="4" t="s">
        <v>17</v>
      </c>
      <c r="E1048" s="4" t="s">
        <v>6</v>
      </c>
      <c r="F1048" s="2" t="s">
        <v>247</v>
      </c>
      <c r="G1048" s="1" t="s">
        <v>15</v>
      </c>
      <c r="H1048" s="16"/>
      <c r="I1048" s="2">
        <v>6</v>
      </c>
      <c r="L1048" s="2">
        <f t="shared" si="168"/>
        <v>6</v>
      </c>
      <c r="N1048" s="7">
        <f t="shared" si="169"/>
        <v>6</v>
      </c>
    </row>
    <row r="1049" spans="2:14" ht="12.75" customHeight="1" x14ac:dyDescent="0.2">
      <c r="B1049" s="4">
        <v>2013</v>
      </c>
      <c r="C1049" s="2" t="s">
        <v>78</v>
      </c>
      <c r="D1049" s="4" t="s">
        <v>9</v>
      </c>
      <c r="E1049" s="4" t="s">
        <v>14</v>
      </c>
      <c r="F1049" s="2" t="s">
        <v>247</v>
      </c>
      <c r="G1049" s="1" t="s">
        <v>65</v>
      </c>
      <c r="L1049" s="2">
        <f t="shared" si="168"/>
        <v>0</v>
      </c>
      <c r="N1049" s="7">
        <f t="shared" si="169"/>
        <v>0</v>
      </c>
    </row>
    <row r="1050" spans="2:14" x14ac:dyDescent="0.2">
      <c r="G1050" s="5" t="s">
        <v>563</v>
      </c>
      <c r="H1050" s="14">
        <f>SUM(H1042:H1049)</f>
        <v>3</v>
      </c>
      <c r="I1050" s="14">
        <f t="shared" ref="I1050:N1050" si="170">SUM(I1042:I1049)</f>
        <v>18</v>
      </c>
      <c r="J1050" s="14">
        <f t="shared" si="170"/>
        <v>18</v>
      </c>
      <c r="K1050" s="14">
        <f t="shared" si="170"/>
        <v>0</v>
      </c>
      <c r="L1050" s="14">
        <f t="shared" si="170"/>
        <v>39</v>
      </c>
      <c r="M1050" s="14">
        <f t="shared" si="170"/>
        <v>0</v>
      </c>
      <c r="N1050" s="15">
        <f t="shared" si="170"/>
        <v>51</v>
      </c>
    </row>
    <row r="1051" spans="2:14" x14ac:dyDescent="0.2">
      <c r="G1051" s="1"/>
    </row>
  </sheetData>
  <sortState ref="R5:R17">
    <sortCondition ref="R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2"/>
  <sheetViews>
    <sheetView workbookViewId="0"/>
  </sheetViews>
  <sheetFormatPr defaultRowHeight="12.75" x14ac:dyDescent="0.2"/>
  <cols>
    <col min="2" max="2" width="56.5703125" customWidth="1"/>
    <col min="3" max="3" width="9.140625" style="6"/>
  </cols>
  <sheetData>
    <row r="3" spans="2:3" x14ac:dyDescent="0.2">
      <c r="B3" s="18" t="s">
        <v>577</v>
      </c>
      <c r="C3" s="6" t="s">
        <v>113</v>
      </c>
    </row>
    <row r="4" spans="2:3" x14ac:dyDescent="0.2">
      <c r="C4" s="6" t="s">
        <v>564</v>
      </c>
    </row>
    <row r="5" spans="2:3" x14ac:dyDescent="0.2">
      <c r="B5" t="str">
        <f>Women!B6</f>
        <v>Martina Navratilova vs. Chris Evert (Martina led, 43-37)</v>
      </c>
      <c r="C5" s="6">
        <f>Women!N88</f>
        <v>1194</v>
      </c>
    </row>
    <row r="6" spans="2:3" x14ac:dyDescent="0.2">
      <c r="B6" t="str">
        <f>Women!B90</f>
        <v>Martina Navratilova vs. Monica Seles (Seles led, 10-7)</v>
      </c>
      <c r="C6" s="6">
        <f>Women!N110</f>
        <v>270</v>
      </c>
    </row>
    <row r="7" spans="2:3" x14ac:dyDescent="0.2">
      <c r="B7" t="str">
        <f>Women!B112</f>
        <v>Arantxa Sanchez-Vicario vs. Jennifer Capriati (Arantxa led 6-4)</v>
      </c>
      <c r="C7" s="6">
        <f>Women!N124</f>
        <v>63</v>
      </c>
    </row>
    <row r="8" spans="2:3" x14ac:dyDescent="0.2">
      <c r="B8" t="str">
        <f>Women!B126</f>
        <v>Arantxa Sanchez-Vicario vs. Martina Hingis (Hingis led 18-2)</v>
      </c>
      <c r="C8" s="6">
        <f>Women!N149</f>
        <v>153</v>
      </c>
    </row>
    <row r="9" spans="2:3" x14ac:dyDescent="0.2">
      <c r="B9" t="str">
        <f>Women!B151</f>
        <v>Arantxa Sanchez-Vicario vs. Martina Navratilova (Martina led 12-3)</v>
      </c>
      <c r="C9" s="6">
        <f>Women!N169</f>
        <v>174</v>
      </c>
    </row>
    <row r="10" spans="2:3" x14ac:dyDescent="0.2">
      <c r="B10" t="str">
        <f>Women!B171</f>
        <v>Arantxa Sanchez-Vicario vs. Mary Pierce (tied 5-all)</v>
      </c>
      <c r="C10" s="6">
        <f>Women!N183</f>
        <v>114</v>
      </c>
    </row>
    <row r="11" spans="2:3" x14ac:dyDescent="0.2">
      <c r="B11" t="str">
        <f>Women!B185</f>
        <v>Arantxa Sanchez-Vicario vs. Monica Seles (Monica led, 20-3)</v>
      </c>
      <c r="C11" s="6">
        <f>Women!N211</f>
        <v>261</v>
      </c>
    </row>
    <row r="12" spans="2:3" x14ac:dyDescent="0.2">
      <c r="B12" t="str">
        <f>Women!B213</f>
        <v>Arantxa Sanchez-Vicario vs. Serena Williams (Arantxa led 4-3)</v>
      </c>
      <c r="C12" s="6">
        <f>Women!N222</f>
        <v>42</v>
      </c>
    </row>
    <row r="13" spans="2:3" x14ac:dyDescent="0.2">
      <c r="B13" t="str">
        <f>Women!B224</f>
        <v>Arantxa Sanchez-Vicario vs. Venus Williams (Venus led 6-3)</v>
      </c>
      <c r="C13" s="6">
        <f>Women!N236</f>
        <v>78</v>
      </c>
    </row>
    <row r="14" spans="2:3" x14ac:dyDescent="0.2">
      <c r="B14" t="str">
        <f>Women!B239</f>
        <v>Jennifer Capriati vs. Justine Henin (Justine led 5-2)</v>
      </c>
      <c r="C14" s="6">
        <f>Women!N248</f>
        <v>75</v>
      </c>
    </row>
    <row r="15" spans="2:3" x14ac:dyDescent="0.2">
      <c r="B15" t="str">
        <f>Women!B250</f>
        <v>Jennifer Capriati vs. Kim Clijsters (tied 3-all)</v>
      </c>
      <c r="C15" s="6">
        <f>Women!N258</f>
        <v>84</v>
      </c>
    </row>
    <row r="16" spans="2:3" x14ac:dyDescent="0.2">
      <c r="B16" t="str">
        <f>Women!B260</f>
        <v>Jennifer Capriati vs. Lindsay Davenport (Lindsay led 9-3)</v>
      </c>
      <c r="C16" s="6">
        <f>Women!N274</f>
        <v>108</v>
      </c>
    </row>
    <row r="17" spans="2:3" x14ac:dyDescent="0.2">
      <c r="B17" t="str">
        <f>Women!B276</f>
        <v>Jennifer Capriati vs. Martina Hingis (Martina led 5-4)</v>
      </c>
      <c r="C17" s="6">
        <f>Women!N288</f>
        <v>108</v>
      </c>
    </row>
    <row r="18" spans="2:3" x14ac:dyDescent="0.2">
      <c r="B18" t="str">
        <f>Women!B290</f>
        <v>Jennifer Capriati vs. Monica Seles (Monica led 9-5)</v>
      </c>
      <c r="C18" s="6">
        <f>Women!N306</f>
        <v>147</v>
      </c>
    </row>
    <row r="19" spans="2:3" x14ac:dyDescent="0.2">
      <c r="B19" t="str">
        <f>Women!B308</f>
        <v>Jennifer Capriati vs. Serena Williams (Serena led 10-7)</v>
      </c>
      <c r="C19" s="6">
        <f>Women!N327</f>
        <v>207</v>
      </c>
    </row>
    <row r="20" spans="2:3" x14ac:dyDescent="0.2">
      <c r="B20" t="str">
        <f>Women!B329</f>
        <v>Justine Henin vs. Kim Clijsters (Kim led 13-12)</v>
      </c>
      <c r="C20" s="6">
        <f>Women!N357</f>
        <v>327</v>
      </c>
    </row>
    <row r="21" spans="2:3" x14ac:dyDescent="0.2">
      <c r="B21" t="str">
        <f>Women!B359</f>
        <v>Justine Henin vs. Lindsay Davenport (Justine led 7-5)</v>
      </c>
      <c r="C21" s="6">
        <f>Women!N374</f>
        <v>96</v>
      </c>
    </row>
    <row r="22" spans="2:3" x14ac:dyDescent="0.2">
      <c r="B22" t="str">
        <f>Women!B376</f>
        <v>Justine Henin vs. Mary Pierce (Justine led 4-1)</v>
      </c>
      <c r="C22" s="6">
        <f>Women!N384</f>
        <v>42</v>
      </c>
    </row>
    <row r="23" spans="2:3" x14ac:dyDescent="0.2">
      <c r="B23" t="str">
        <f>Women!B386</f>
        <v>Justine Henin vs. Monica Seles (Monica led 4-3)</v>
      </c>
      <c r="C23" s="6">
        <f>Women!N395</f>
        <v>54</v>
      </c>
    </row>
    <row r="24" spans="2:3" x14ac:dyDescent="0.2">
      <c r="B24" t="str">
        <f>Women!B397</f>
        <v>Justine Henin vs. Serena Williams (Serena led 8-6)</v>
      </c>
      <c r="C24" s="6">
        <f>Women!N414</f>
        <v>180</v>
      </c>
    </row>
    <row r="25" spans="2:3" x14ac:dyDescent="0.2">
      <c r="B25" t="str">
        <f>Women!B416</f>
        <v>Justine Henin vs. Venus Williams (Venus led 7-2)</v>
      </c>
      <c r="C25" s="6">
        <f>Women!N428</f>
        <v>117</v>
      </c>
    </row>
    <row r="26" spans="2:3" x14ac:dyDescent="0.2">
      <c r="B26" t="str">
        <f>Women!B430</f>
        <v>Justine Henin vs. Maria Sharapova (Justine led 7-3)</v>
      </c>
      <c r="C26" s="6">
        <f>Women!N442</f>
        <v>141</v>
      </c>
    </row>
    <row r="27" spans="2:3" x14ac:dyDescent="0.2">
      <c r="B27" t="str">
        <f>Women!B444</f>
        <v>Kim Clijsters vs. Lindsay Davenport (Kim led 9-8)</v>
      </c>
      <c r="C27" s="6">
        <f>Women!N464</f>
        <v>159</v>
      </c>
    </row>
    <row r="28" spans="2:3" x14ac:dyDescent="0.2">
      <c r="B28" t="str">
        <f>Women!B466</f>
        <v>Kim Clijsters vs. Serena Williams (Serena led 7-2)</v>
      </c>
      <c r="C28" s="6">
        <f>Women!N478</f>
        <v>93</v>
      </c>
    </row>
    <row r="29" spans="2:3" x14ac:dyDescent="0.2">
      <c r="B29" t="str">
        <f>Women!B479</f>
        <v>Kim Clijsters vs. Venus Williams (Kim led, 7-6)</v>
      </c>
      <c r="C29" s="6">
        <f>Women!N494</f>
        <v>156</v>
      </c>
    </row>
    <row r="30" spans="2:3" x14ac:dyDescent="0.2">
      <c r="B30" t="str">
        <f>Women!B496</f>
        <v>Kim Clijsters vs. Maria Sharapova (Kim led 5-4)</v>
      </c>
      <c r="C30" s="6">
        <f>Women!N507</f>
        <v>105</v>
      </c>
    </row>
    <row r="31" spans="2:3" x14ac:dyDescent="0.2">
      <c r="B31" t="str">
        <f>Women!B509</f>
        <v>Lindsay Davenport vs. Arantxa Sanchez-Vicario (Arantxa led 7-5)</v>
      </c>
      <c r="C31" s="6">
        <f>Women!N523</f>
        <v>87</v>
      </c>
    </row>
    <row r="32" spans="2:3" x14ac:dyDescent="0.2">
      <c r="B32" t="str">
        <f>Women!B525</f>
        <v>Lindsay Davenport vs. Martina Hingis (Lindsay led, 14-11)</v>
      </c>
      <c r="C32" s="6">
        <f>Women!N552</f>
        <v>315</v>
      </c>
    </row>
    <row r="33" spans="2:3" x14ac:dyDescent="0.2">
      <c r="B33" t="str">
        <f>Women!B554</f>
        <v>Lindsay Davenport vs. Mary Pierce (Lindsay led 8-4)</v>
      </c>
      <c r="C33" s="6">
        <f>Women!N569</f>
        <v>111</v>
      </c>
    </row>
    <row r="34" spans="2:3" x14ac:dyDescent="0.2">
      <c r="B34" t="str">
        <f>Women!B571</f>
        <v>Lindsay Davenport vs. Monica Seles (Lindsay led 10-3)</v>
      </c>
      <c r="C34" s="6">
        <f>Women!N587</f>
        <v>147</v>
      </c>
    </row>
    <row r="35" spans="2:3" x14ac:dyDescent="0.2">
      <c r="B35" t="str">
        <f>Women!B589</f>
        <v>Lindsay Davenport vs. Serena Williams (Serena led 10-4)</v>
      </c>
      <c r="C35" s="6">
        <f>Women!N606</f>
        <v>156</v>
      </c>
    </row>
    <row r="36" spans="2:3" x14ac:dyDescent="0.2">
      <c r="B36" t="str">
        <f>Women!B608</f>
        <v>Lindsay Davenport vs. Venus Williams (Lindsay led 14-13)</v>
      </c>
      <c r="C36" s="6">
        <f>Women!N638</f>
        <v>360</v>
      </c>
    </row>
    <row r="37" spans="2:3" x14ac:dyDescent="0.2">
      <c r="B37" t="str">
        <f>Women!B640</f>
        <v>Lindsay Davenport vs. Maria Sharapova (Maria led 5-1)</v>
      </c>
      <c r="C37" s="6">
        <f>Women!N648</f>
        <v>57</v>
      </c>
    </row>
    <row r="38" spans="2:3" x14ac:dyDescent="0.2">
      <c r="B38" t="str">
        <f>Women!B650</f>
        <v>Billie Jean King vs. Martina Navratilova (Martina led 9-5)</v>
      </c>
      <c r="C38" s="6">
        <f>Women!N667</f>
        <v>135</v>
      </c>
    </row>
    <row r="39" spans="2:3" x14ac:dyDescent="0.2">
      <c r="B39" t="str">
        <f>Women!B669</f>
        <v>Martina Hingis vs. Mary Pierce (Martina led 10-6)</v>
      </c>
      <c r="C39" s="6">
        <f>Women!N688</f>
        <v>180</v>
      </c>
    </row>
    <row r="40" spans="2:3" x14ac:dyDescent="0.2">
      <c r="B40" t="str">
        <f>Women!B690</f>
        <v>Martina Hingis vs. Monica Seles (Martina led 15-5)</v>
      </c>
      <c r="C40" s="6">
        <f>Women!N712</f>
        <v>264</v>
      </c>
    </row>
    <row r="41" spans="2:3" x14ac:dyDescent="0.2">
      <c r="B41" t="str">
        <f>Women!B714</f>
        <v>Martina Hingis vs. Serena Williams (Serena led 7-6)</v>
      </c>
      <c r="C41" s="6">
        <f>Women!N729</f>
        <v>114</v>
      </c>
    </row>
    <row r="42" spans="2:3" x14ac:dyDescent="0.2">
      <c r="B42" t="str">
        <f>Women!B731</f>
        <v>Martina Hingis vs. Venus Williams (Martina led 11-10)</v>
      </c>
      <c r="C42" s="6">
        <f>Women!N754</f>
        <v>234</v>
      </c>
    </row>
    <row r="43" spans="2:3" x14ac:dyDescent="0.2">
      <c r="B43" t="str">
        <f>Women!B756</f>
        <v>Mary Pierce vs. Monica Seles (Monica led 5-4)</v>
      </c>
      <c r="C43" s="6">
        <f>Women!N768</f>
        <v>65</v>
      </c>
    </row>
    <row r="44" spans="2:3" x14ac:dyDescent="0.2">
      <c r="B44" t="str">
        <f>Women!B770</f>
        <v>Mary Pierce vs. Serena Williams (Serena led 5-1)</v>
      </c>
      <c r="C44" s="6">
        <f>Women!N778</f>
        <v>33</v>
      </c>
    </row>
    <row r="45" spans="2:3" x14ac:dyDescent="0.2">
      <c r="B45" t="str">
        <f>Women!B780</f>
        <v>Mary Pierce vs. Venus Williams (Venus led 7-3)</v>
      </c>
      <c r="C45" s="6">
        <f>Women!N792</f>
        <v>81</v>
      </c>
    </row>
    <row r="46" spans="2:3" x14ac:dyDescent="0.2">
      <c r="B46" t="str">
        <f>Women!B795</f>
        <v>Steffi Graf vs. Monica Seles (Steffi led 10-5)</v>
      </c>
      <c r="C46" s="6">
        <f>Women!N812</f>
        <v>273</v>
      </c>
    </row>
    <row r="47" spans="2:3" x14ac:dyDescent="0.2">
      <c r="B47" t="str">
        <f>Women!B814</f>
        <v>Stefi Graf vs. Martina Navratilova (series tied, 9-all)</v>
      </c>
      <c r="C47" s="6">
        <f>Women!N835</f>
        <v>372</v>
      </c>
    </row>
    <row r="48" spans="2:3" x14ac:dyDescent="0.2">
      <c r="B48" t="str">
        <f>Women!B837</f>
        <v>Steffi Graf vs. Venus Williams (Steffi led 3-2)</v>
      </c>
      <c r="C48" s="6">
        <f>Women!N844</f>
        <v>36</v>
      </c>
    </row>
    <row r="49" spans="2:3" x14ac:dyDescent="0.2">
      <c r="B49" t="str">
        <f>Women!B846</f>
        <v>Steffi Graf vs. Jennifer Capriati (Steffi led, 10-1)</v>
      </c>
      <c r="C49" s="6">
        <f>Women!N859</f>
        <v>96</v>
      </c>
    </row>
    <row r="50" spans="2:3" x14ac:dyDescent="0.2">
      <c r="B50" t="str">
        <f>Women!B861</f>
        <v>Steffi Graf vs. Chris Evert (Steffi led 7-6)</v>
      </c>
      <c r="C50" s="6">
        <f>Women!N877</f>
        <v>162</v>
      </c>
    </row>
    <row r="51" spans="2:3" x14ac:dyDescent="0.2">
      <c r="B51" t="str">
        <f>Women!B879</f>
        <v>Steffi Graf vs. Lindsay Davenport (Steffi led 8-6)</v>
      </c>
      <c r="C51" s="6">
        <f>Women!N896</f>
        <v>189</v>
      </c>
    </row>
    <row r="52" spans="2:3" x14ac:dyDescent="0.2">
      <c r="B52" t="str">
        <f>Women!B898</f>
        <v>Steffi Graf vs. Martina Hingis (Steffi led, 7-2)</v>
      </c>
      <c r="C52" s="6">
        <f>Women!N910</f>
        <v>90</v>
      </c>
    </row>
    <row r="53" spans="2:3" x14ac:dyDescent="0.2">
      <c r="B53" t="str">
        <f>Women!B913</f>
        <v>Steffi Graf vs. Mary Pierce (Steffi led, 4-2)</v>
      </c>
      <c r="C53" s="6">
        <f>Women!N922</f>
        <v>57</v>
      </c>
    </row>
    <row r="54" spans="2:3" x14ac:dyDescent="0.2">
      <c r="B54" t="str">
        <f>Women!B924</f>
        <v>Steffi Graf vs. Arantxa Sanchez-Vicario (Steffi led 28-8)</v>
      </c>
      <c r="C54" s="6">
        <f>Women!N963</f>
        <v>564</v>
      </c>
    </row>
    <row r="55" spans="2:3" x14ac:dyDescent="0.2">
      <c r="B55" t="str">
        <f>Women!B965</f>
        <v>Monica Seles vs. Serena Williams (Serena led 4-1)</v>
      </c>
      <c r="C55" s="6">
        <f>Women!N972</f>
        <v>39</v>
      </c>
    </row>
    <row r="56" spans="2:3" x14ac:dyDescent="0.2">
      <c r="B56" t="str">
        <f>Women!B974</f>
        <v>Monica Seles vs. Venus Williams (Venus led 9-1)</v>
      </c>
      <c r="C56" s="6">
        <f>Women!N986</f>
        <v>129</v>
      </c>
    </row>
    <row r="57" spans="2:3" x14ac:dyDescent="0.2">
      <c r="B57" t="str">
        <f>Women!B988</f>
        <v>Serena Williams vs. Venus Williams (Serena leads 14-11)</v>
      </c>
      <c r="C57" s="6">
        <f>Women!N1015</f>
        <v>402</v>
      </c>
    </row>
    <row r="58" spans="2:3" x14ac:dyDescent="0.2">
      <c r="B58" t="str">
        <f>Women!B1017</f>
        <v>Serena Williams vs. Maria Sharapova (Serena leads 17-2)</v>
      </c>
      <c r="C58" s="6">
        <f>Women!N1038</f>
        <v>270</v>
      </c>
    </row>
    <row r="59" spans="2:3" x14ac:dyDescent="0.2">
      <c r="B59" t="str">
        <f>Women!B1040</f>
        <v>Venus Williams vs. Maria Sharapova (Maria leads 5-3)</v>
      </c>
      <c r="C59" s="6">
        <f>Women!N1050</f>
        <v>51</v>
      </c>
    </row>
    <row r="65" spans="2:3" x14ac:dyDescent="0.2">
      <c r="B65" s="18" t="s">
        <v>578</v>
      </c>
    </row>
    <row r="66" spans="2:3" x14ac:dyDescent="0.2">
      <c r="B66" t="s">
        <v>108</v>
      </c>
      <c r="C66" s="6">
        <v>1194</v>
      </c>
    </row>
    <row r="67" spans="2:3" x14ac:dyDescent="0.2">
      <c r="B67" t="s">
        <v>199</v>
      </c>
      <c r="C67" s="6">
        <v>564</v>
      </c>
    </row>
    <row r="68" spans="2:3" x14ac:dyDescent="0.2">
      <c r="B68" t="s">
        <v>498</v>
      </c>
      <c r="C68" s="6">
        <v>402</v>
      </c>
    </row>
    <row r="69" spans="2:3" x14ac:dyDescent="0.2">
      <c r="B69" t="s">
        <v>131</v>
      </c>
      <c r="C69" s="6">
        <v>372</v>
      </c>
    </row>
    <row r="70" spans="2:3" x14ac:dyDescent="0.2">
      <c r="B70" t="s">
        <v>434</v>
      </c>
      <c r="C70" s="6">
        <v>360</v>
      </c>
    </row>
    <row r="72" spans="2:3" x14ac:dyDescent="0.2">
      <c r="B72" s="18" t="s">
        <v>579</v>
      </c>
    </row>
    <row r="73" spans="2:3" x14ac:dyDescent="0.2">
      <c r="B73" t="s">
        <v>330</v>
      </c>
      <c r="C73" s="6">
        <v>327</v>
      </c>
    </row>
    <row r="74" spans="2:3" x14ac:dyDescent="0.2">
      <c r="B74" t="s">
        <v>403</v>
      </c>
      <c r="C74" s="6">
        <v>315</v>
      </c>
    </row>
    <row r="75" spans="2:3" x14ac:dyDescent="0.2">
      <c r="B75" t="s">
        <v>116</v>
      </c>
      <c r="C75" s="6">
        <v>273</v>
      </c>
    </row>
    <row r="76" spans="2:3" x14ac:dyDescent="0.2">
      <c r="B76" t="s">
        <v>223</v>
      </c>
      <c r="C76" s="6">
        <v>270</v>
      </c>
    </row>
    <row r="77" spans="2:3" x14ac:dyDescent="0.2">
      <c r="B77" t="s">
        <v>510</v>
      </c>
      <c r="C77" s="6">
        <v>270</v>
      </c>
    </row>
    <row r="78" spans="2:3" x14ac:dyDescent="0.2">
      <c r="B78" t="s">
        <v>459</v>
      </c>
      <c r="C78" s="6">
        <v>264</v>
      </c>
    </row>
    <row r="79" spans="2:3" x14ac:dyDescent="0.2">
      <c r="B79" t="s">
        <v>262</v>
      </c>
      <c r="C79" s="6">
        <v>261</v>
      </c>
    </row>
    <row r="80" spans="2:3" x14ac:dyDescent="0.2">
      <c r="B80" t="s">
        <v>471</v>
      </c>
      <c r="C80" s="6">
        <v>234</v>
      </c>
    </row>
    <row r="81" spans="2:3" x14ac:dyDescent="0.2">
      <c r="B81" t="s">
        <v>321</v>
      </c>
      <c r="C81" s="6">
        <v>207</v>
      </c>
    </row>
    <row r="82" spans="2:3" x14ac:dyDescent="0.2">
      <c r="B82" t="s">
        <v>174</v>
      </c>
      <c r="C82" s="6">
        <v>189</v>
      </c>
    </row>
    <row r="83" spans="2:3" x14ac:dyDescent="0.2">
      <c r="B83" t="s">
        <v>355</v>
      </c>
      <c r="C83" s="6">
        <v>180</v>
      </c>
    </row>
    <row r="84" spans="2:3" x14ac:dyDescent="0.2">
      <c r="B84" t="s">
        <v>456</v>
      </c>
      <c r="C84" s="6">
        <v>180</v>
      </c>
    </row>
    <row r="85" spans="2:3" x14ac:dyDescent="0.2">
      <c r="B85" t="s">
        <v>248</v>
      </c>
      <c r="C85" s="6">
        <v>174</v>
      </c>
    </row>
    <row r="86" spans="2:3" x14ac:dyDescent="0.2">
      <c r="B86" t="s">
        <v>173</v>
      </c>
      <c r="C86" s="6">
        <v>162</v>
      </c>
    </row>
    <row r="87" spans="2:3" x14ac:dyDescent="0.2">
      <c r="B87" t="s">
        <v>371</v>
      </c>
      <c r="C87" s="6">
        <v>159</v>
      </c>
    </row>
    <row r="88" spans="2:3" x14ac:dyDescent="0.2">
      <c r="B88" t="s">
        <v>383</v>
      </c>
      <c r="C88" s="6">
        <v>156</v>
      </c>
    </row>
    <row r="89" spans="2:3" x14ac:dyDescent="0.2">
      <c r="B89" t="s">
        <v>429</v>
      </c>
      <c r="C89" s="6">
        <v>156</v>
      </c>
    </row>
    <row r="90" spans="2:3" x14ac:dyDescent="0.2">
      <c r="B90" t="s">
        <v>243</v>
      </c>
      <c r="C90" s="6">
        <v>153</v>
      </c>
    </row>
    <row r="91" spans="2:3" x14ac:dyDescent="0.2">
      <c r="B91" t="s">
        <v>314</v>
      </c>
      <c r="C91" s="6">
        <v>147</v>
      </c>
    </row>
    <row r="92" spans="2:3" x14ac:dyDescent="0.2">
      <c r="B92" t="s">
        <v>420</v>
      </c>
      <c r="C92" s="6">
        <v>147</v>
      </c>
    </row>
    <row r="93" spans="2:3" x14ac:dyDescent="0.2">
      <c r="B93" t="s">
        <v>366</v>
      </c>
      <c r="C93" s="6">
        <v>141</v>
      </c>
    </row>
    <row r="94" spans="2:3" x14ac:dyDescent="0.2">
      <c r="B94" t="s">
        <v>490</v>
      </c>
      <c r="C94" s="6">
        <v>135</v>
      </c>
    </row>
    <row r="95" spans="2:3" x14ac:dyDescent="0.2">
      <c r="B95" t="s">
        <v>495</v>
      </c>
      <c r="C95" s="6">
        <v>129</v>
      </c>
    </row>
    <row r="96" spans="2:3" x14ac:dyDescent="0.2">
      <c r="B96" t="s">
        <v>361</v>
      </c>
      <c r="C96" s="6">
        <v>117</v>
      </c>
    </row>
    <row r="97" spans="2:3" x14ac:dyDescent="0.2">
      <c r="B97" t="s">
        <v>256</v>
      </c>
      <c r="C97" s="6">
        <v>114</v>
      </c>
    </row>
    <row r="98" spans="2:3" x14ac:dyDescent="0.2">
      <c r="B98" t="s">
        <v>466</v>
      </c>
      <c r="C98" s="6">
        <v>114</v>
      </c>
    </row>
    <row r="99" spans="2:3" x14ac:dyDescent="0.2">
      <c r="B99" t="s">
        <v>416</v>
      </c>
      <c r="C99" s="6">
        <v>111</v>
      </c>
    </row>
    <row r="100" spans="2:3" x14ac:dyDescent="0.2">
      <c r="B100" t="s">
        <v>300</v>
      </c>
      <c r="C100" s="6">
        <v>108</v>
      </c>
    </row>
    <row r="101" spans="2:3" x14ac:dyDescent="0.2">
      <c r="B101" t="s">
        <v>308</v>
      </c>
      <c r="C101" s="6">
        <v>108</v>
      </c>
    </row>
    <row r="102" spans="2:3" x14ac:dyDescent="0.2">
      <c r="B102" t="s">
        <v>391</v>
      </c>
      <c r="C102" s="6">
        <v>105</v>
      </c>
    </row>
    <row r="103" spans="2:3" x14ac:dyDescent="0.2">
      <c r="B103" t="s">
        <v>344</v>
      </c>
      <c r="C103" s="6">
        <v>96</v>
      </c>
    </row>
    <row r="104" spans="2:3" x14ac:dyDescent="0.2">
      <c r="B104" t="s">
        <v>156</v>
      </c>
      <c r="C104" s="6">
        <v>96</v>
      </c>
    </row>
    <row r="105" spans="2:3" x14ac:dyDescent="0.2">
      <c r="B105" t="s">
        <v>380</v>
      </c>
      <c r="C105" s="6">
        <v>93</v>
      </c>
    </row>
    <row r="106" spans="2:3" x14ac:dyDescent="0.2">
      <c r="B106" t="s">
        <v>187</v>
      </c>
      <c r="C106" s="6">
        <v>90</v>
      </c>
    </row>
    <row r="107" spans="2:3" x14ac:dyDescent="0.2">
      <c r="B107" t="s">
        <v>397</v>
      </c>
      <c r="C107" s="6">
        <v>87</v>
      </c>
    </row>
    <row r="108" spans="2:3" x14ac:dyDescent="0.2">
      <c r="B108" t="s">
        <v>294</v>
      </c>
      <c r="C108" s="6">
        <v>84</v>
      </c>
    </row>
    <row r="109" spans="2:3" x14ac:dyDescent="0.2">
      <c r="B109" t="s">
        <v>486</v>
      </c>
      <c r="C109" s="6">
        <v>81</v>
      </c>
    </row>
    <row r="110" spans="2:3" x14ac:dyDescent="0.2">
      <c r="B110" t="s">
        <v>280</v>
      </c>
      <c r="C110" s="6">
        <v>78</v>
      </c>
    </row>
    <row r="111" spans="2:3" x14ac:dyDescent="0.2">
      <c r="B111" t="s">
        <v>286</v>
      </c>
      <c r="C111" s="6">
        <v>75</v>
      </c>
    </row>
    <row r="112" spans="2:3" x14ac:dyDescent="0.2">
      <c r="B112" t="s">
        <v>481</v>
      </c>
      <c r="C112" s="6">
        <v>65</v>
      </c>
    </row>
    <row r="113" spans="2:3" x14ac:dyDescent="0.2">
      <c r="B113" t="s">
        <v>237</v>
      </c>
      <c r="C113" s="6">
        <v>63</v>
      </c>
    </row>
    <row r="114" spans="2:3" x14ac:dyDescent="0.2">
      <c r="B114" t="s">
        <v>443</v>
      </c>
      <c r="C114" s="6">
        <v>57</v>
      </c>
    </row>
    <row r="115" spans="2:3" x14ac:dyDescent="0.2">
      <c r="B115" t="s">
        <v>198</v>
      </c>
      <c r="C115" s="6">
        <v>57</v>
      </c>
    </row>
    <row r="116" spans="2:3" x14ac:dyDescent="0.2">
      <c r="B116" t="s">
        <v>350</v>
      </c>
      <c r="C116" s="6">
        <v>54</v>
      </c>
    </row>
    <row r="117" spans="2:3" x14ac:dyDescent="0.2">
      <c r="B117" t="s">
        <v>517</v>
      </c>
      <c r="C117" s="6">
        <v>51</v>
      </c>
    </row>
    <row r="118" spans="2:3" x14ac:dyDescent="0.2">
      <c r="B118" t="s">
        <v>276</v>
      </c>
      <c r="C118" s="6">
        <v>42</v>
      </c>
    </row>
    <row r="119" spans="2:3" x14ac:dyDescent="0.2">
      <c r="B119" t="s">
        <v>349</v>
      </c>
      <c r="C119" s="6">
        <v>42</v>
      </c>
    </row>
    <row r="120" spans="2:3" x14ac:dyDescent="0.2">
      <c r="B120" t="s">
        <v>491</v>
      </c>
      <c r="C120" s="6">
        <v>39</v>
      </c>
    </row>
    <row r="121" spans="2:3" x14ac:dyDescent="0.2">
      <c r="B121" t="s">
        <v>155</v>
      </c>
      <c r="C121" s="6">
        <v>36</v>
      </c>
    </row>
    <row r="122" spans="2:3" x14ac:dyDescent="0.2">
      <c r="B122" t="s">
        <v>484</v>
      </c>
      <c r="C122" s="6">
        <v>33</v>
      </c>
    </row>
  </sheetData>
  <sortState ref="B66:C120">
    <sortCondition descending="1" ref="C66:C120"/>
    <sortCondition ref="B66:B1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5"/>
  <sheetViews>
    <sheetView workbookViewId="0"/>
  </sheetViews>
  <sheetFormatPr defaultRowHeight="12.75" x14ac:dyDescent="0.2"/>
  <cols>
    <col min="1" max="2" width="9.140625" style="17"/>
    <col min="3" max="3" width="33.140625" style="17" customWidth="1"/>
    <col min="4" max="5" width="9.140625" style="17"/>
    <col min="6" max="6" width="18" style="17" customWidth="1"/>
    <col min="7" max="7" width="19.5703125" style="17" customWidth="1"/>
    <col min="8" max="16384" width="9.140625" style="17"/>
  </cols>
  <sheetData>
    <row r="3" spans="2:7" x14ac:dyDescent="0.2">
      <c r="B3" s="2" t="s">
        <v>566</v>
      </c>
      <c r="C3" s="2"/>
      <c r="D3" s="2"/>
      <c r="E3" s="2"/>
      <c r="F3" s="2"/>
    </row>
    <row r="4" spans="2:7" x14ac:dyDescent="0.2">
      <c r="B4" s="2"/>
      <c r="C4" s="2"/>
      <c r="D4" s="2"/>
      <c r="E4" s="2"/>
      <c r="F4" s="2"/>
    </row>
    <row r="5" spans="2:7" x14ac:dyDescent="0.2">
      <c r="B5" s="2"/>
      <c r="C5" s="2"/>
      <c r="D5" s="2"/>
      <c r="E5" s="2"/>
      <c r="F5" s="2"/>
    </row>
    <row r="6" spans="2:7" ht="12.75" customHeight="1" x14ac:dyDescent="0.2">
      <c r="B6" s="4">
        <v>2008</v>
      </c>
      <c r="C6" s="2" t="s">
        <v>78</v>
      </c>
      <c r="D6" s="4" t="s">
        <v>9</v>
      </c>
      <c r="E6" s="4" t="s">
        <v>14</v>
      </c>
      <c r="F6" s="2" t="s">
        <v>154</v>
      </c>
      <c r="G6" s="17" t="s">
        <v>39</v>
      </c>
    </row>
    <row r="7" spans="2:7" ht="12.75" customHeight="1" x14ac:dyDescent="0.2">
      <c r="B7" s="4">
        <v>2009</v>
      </c>
      <c r="C7" s="2" t="s">
        <v>78</v>
      </c>
      <c r="D7" s="4" t="s">
        <v>1</v>
      </c>
      <c r="E7" s="4" t="s">
        <v>14</v>
      </c>
      <c r="F7" s="2" t="s">
        <v>154</v>
      </c>
      <c r="G7" s="17" t="s">
        <v>567</v>
      </c>
    </row>
    <row r="8" spans="2:7" ht="12.75" customHeight="1" x14ac:dyDescent="0.2">
      <c r="B8" s="4">
        <v>2009</v>
      </c>
      <c r="C8" s="2" t="s">
        <v>135</v>
      </c>
      <c r="D8" s="4" t="s">
        <v>12</v>
      </c>
      <c r="E8" s="4" t="s">
        <v>14</v>
      </c>
      <c r="F8" s="2" t="s">
        <v>568</v>
      </c>
      <c r="G8" s="17" t="s">
        <v>20</v>
      </c>
    </row>
    <row r="9" spans="2:7" ht="12.75" customHeight="1" x14ac:dyDescent="0.2">
      <c r="B9" s="4">
        <v>2009</v>
      </c>
      <c r="C9" s="2" t="s">
        <v>40</v>
      </c>
      <c r="D9" s="4" t="s">
        <v>17</v>
      </c>
      <c r="E9" s="4" t="s">
        <v>41</v>
      </c>
      <c r="F9" s="2" t="s">
        <v>154</v>
      </c>
      <c r="G9" s="17" t="s">
        <v>43</v>
      </c>
    </row>
    <row r="10" spans="2:7" ht="12.75" customHeight="1" x14ac:dyDescent="0.2">
      <c r="B10" s="4">
        <v>2010</v>
      </c>
      <c r="C10" s="2" t="s">
        <v>78</v>
      </c>
      <c r="D10" s="4" t="s">
        <v>17</v>
      </c>
      <c r="E10" s="4" t="s">
        <v>14</v>
      </c>
      <c r="F10" s="2" t="s">
        <v>154</v>
      </c>
      <c r="G10" s="17" t="s">
        <v>569</v>
      </c>
    </row>
    <row r="11" spans="2:7" ht="12.75" customHeight="1" x14ac:dyDescent="0.2">
      <c r="B11" s="4">
        <v>2011</v>
      </c>
      <c r="C11" s="2" t="s">
        <v>86</v>
      </c>
      <c r="D11" s="4" t="s">
        <v>5</v>
      </c>
      <c r="E11" s="4" t="s">
        <v>14</v>
      </c>
      <c r="F11" s="2" t="s">
        <v>154</v>
      </c>
      <c r="G11" s="17" t="s">
        <v>13</v>
      </c>
    </row>
    <row r="12" spans="2:7" ht="12.75" customHeight="1" x14ac:dyDescent="0.2">
      <c r="B12" s="4">
        <v>2011</v>
      </c>
      <c r="C12" s="2" t="s">
        <v>32</v>
      </c>
      <c r="D12" s="4" t="s">
        <v>9</v>
      </c>
      <c r="E12" s="4" t="s">
        <v>14</v>
      </c>
      <c r="F12" s="2" t="s">
        <v>154</v>
      </c>
      <c r="G12" s="17" t="s">
        <v>324</v>
      </c>
    </row>
    <row r="13" spans="2:7" ht="12.75" customHeight="1" x14ac:dyDescent="0.2">
      <c r="B13" s="4">
        <v>2012</v>
      </c>
      <c r="C13" s="2" t="s">
        <v>514</v>
      </c>
      <c r="D13" s="4" t="s">
        <v>12</v>
      </c>
      <c r="E13" s="4" t="s">
        <v>6</v>
      </c>
      <c r="F13" s="2" t="s">
        <v>154</v>
      </c>
      <c r="G13" s="17" t="s">
        <v>65</v>
      </c>
    </row>
    <row r="14" spans="2:7" ht="12.75" customHeight="1" x14ac:dyDescent="0.2">
      <c r="B14" s="4">
        <v>2012</v>
      </c>
      <c r="C14" s="2" t="s">
        <v>40</v>
      </c>
      <c r="D14" s="4" t="s">
        <v>5</v>
      </c>
      <c r="E14" s="4" t="s">
        <v>41</v>
      </c>
      <c r="F14" s="2" t="s">
        <v>154</v>
      </c>
      <c r="G14" s="17" t="s">
        <v>183</v>
      </c>
    </row>
    <row r="15" spans="2:7" ht="12.75" customHeight="1" x14ac:dyDescent="0.2">
      <c r="B15" s="4">
        <v>2012</v>
      </c>
      <c r="C15" s="2" t="s">
        <v>160</v>
      </c>
      <c r="D15" s="4" t="s">
        <v>5</v>
      </c>
      <c r="E15" s="4" t="s">
        <v>41</v>
      </c>
      <c r="F15" s="2" t="s">
        <v>154</v>
      </c>
      <c r="G15" s="17" t="s">
        <v>157</v>
      </c>
    </row>
    <row r="16" spans="2:7" ht="12.75" customHeight="1" x14ac:dyDescent="0.2">
      <c r="B16" s="4">
        <v>2012</v>
      </c>
      <c r="C16" s="2" t="s">
        <v>32</v>
      </c>
      <c r="D16" s="4" t="s">
        <v>12</v>
      </c>
      <c r="E16" s="4" t="s">
        <v>14</v>
      </c>
      <c r="F16" s="2" t="s">
        <v>154</v>
      </c>
      <c r="G16" s="17" t="s">
        <v>570</v>
      </c>
    </row>
    <row r="17" spans="2:7" ht="12.75" customHeight="1" x14ac:dyDescent="0.2">
      <c r="B17" s="4">
        <v>2012</v>
      </c>
      <c r="C17" s="2" t="s">
        <v>556</v>
      </c>
      <c r="D17" s="4" t="s">
        <v>293</v>
      </c>
      <c r="E17" s="4" t="s">
        <v>14</v>
      </c>
      <c r="F17" s="2" t="s">
        <v>154</v>
      </c>
      <c r="G17" s="17" t="s">
        <v>33</v>
      </c>
    </row>
    <row r="18" spans="2:7" ht="12.75" customHeight="1" x14ac:dyDescent="0.2">
      <c r="B18" s="4">
        <v>2013</v>
      </c>
      <c r="C18" s="2" t="s">
        <v>515</v>
      </c>
      <c r="D18" s="4" t="s">
        <v>12</v>
      </c>
      <c r="E18" s="4" t="s">
        <v>14</v>
      </c>
      <c r="F18" s="2" t="s">
        <v>568</v>
      </c>
      <c r="G18" s="17" t="s">
        <v>571</v>
      </c>
    </row>
    <row r="19" spans="2:7" ht="12.75" customHeight="1" x14ac:dyDescent="0.2">
      <c r="B19" s="4">
        <v>2013</v>
      </c>
      <c r="C19" s="2" t="s">
        <v>11</v>
      </c>
      <c r="D19" s="4" t="s">
        <v>12</v>
      </c>
      <c r="E19" s="4" t="s">
        <v>6</v>
      </c>
      <c r="F19" s="2" t="s">
        <v>154</v>
      </c>
      <c r="G19" s="17" t="s">
        <v>65</v>
      </c>
    </row>
    <row r="20" spans="2:7" ht="12.75" customHeight="1" x14ac:dyDescent="0.2">
      <c r="B20" s="4">
        <v>2013</v>
      </c>
      <c r="C20" s="2" t="s">
        <v>395</v>
      </c>
      <c r="D20" s="4" t="s">
        <v>12</v>
      </c>
      <c r="E20" s="4" t="s">
        <v>14</v>
      </c>
      <c r="F20" s="2" t="s">
        <v>568</v>
      </c>
      <c r="G20" s="17" t="s">
        <v>572</v>
      </c>
    </row>
    <row r="21" spans="2:7" ht="12.75" customHeight="1" x14ac:dyDescent="0.2">
      <c r="B21" s="4">
        <v>2013</v>
      </c>
      <c r="C21" s="2" t="s">
        <v>32</v>
      </c>
      <c r="D21" s="4" t="s">
        <v>12</v>
      </c>
      <c r="E21" s="4" t="s">
        <v>14</v>
      </c>
      <c r="F21" s="2" t="s">
        <v>154</v>
      </c>
      <c r="G21" s="17" t="s">
        <v>573</v>
      </c>
    </row>
    <row r="22" spans="2:7" ht="12.75" customHeight="1" x14ac:dyDescent="0.2">
      <c r="B22" s="4">
        <v>2014</v>
      </c>
      <c r="C22" s="2" t="s">
        <v>342</v>
      </c>
      <c r="D22" s="4" t="s">
        <v>12</v>
      </c>
      <c r="E22" s="4" t="s">
        <v>14</v>
      </c>
      <c r="F22" s="2" t="s">
        <v>154</v>
      </c>
      <c r="G22" s="17" t="s">
        <v>168</v>
      </c>
    </row>
    <row r="23" spans="2:7" x14ac:dyDescent="0.2">
      <c r="B23" s="2"/>
      <c r="C23" s="2"/>
      <c r="D23" s="2"/>
      <c r="E23" s="2"/>
      <c r="F23" s="2"/>
    </row>
    <row r="24" spans="2:7" x14ac:dyDescent="0.2">
      <c r="B24" s="2"/>
      <c r="C24" s="2"/>
      <c r="D24" s="2"/>
      <c r="E24" s="2"/>
      <c r="F24" s="2"/>
    </row>
    <row r="25" spans="2:7" x14ac:dyDescent="0.2">
      <c r="B25" s="2" t="s">
        <v>574</v>
      </c>
      <c r="C25" s="2"/>
      <c r="D25" s="2"/>
      <c r="E25" s="2"/>
      <c r="F25" s="2"/>
    </row>
    <row r="26" spans="2:7" x14ac:dyDescent="0.2">
      <c r="B26" s="2"/>
      <c r="C26" s="2"/>
      <c r="D26" s="2"/>
      <c r="E26" s="2"/>
      <c r="F26" s="2"/>
    </row>
    <row r="27" spans="2:7" x14ac:dyDescent="0.2">
      <c r="B27" s="2"/>
      <c r="C27" s="2"/>
      <c r="D27" s="2"/>
      <c r="E27" s="2"/>
      <c r="F27" s="2"/>
    </row>
    <row r="28" spans="2:7" x14ac:dyDescent="0.2">
      <c r="B28" s="2"/>
      <c r="C28" s="2"/>
      <c r="D28" s="2"/>
      <c r="E28" s="2"/>
      <c r="F28" s="2"/>
    </row>
    <row r="29" spans="2:7" ht="12.75" customHeight="1" x14ac:dyDescent="0.2">
      <c r="B29" s="4">
        <v>2009</v>
      </c>
      <c r="C29" s="2" t="s">
        <v>86</v>
      </c>
      <c r="D29" s="4" t="s">
        <v>9</v>
      </c>
      <c r="E29" s="4" t="s">
        <v>14</v>
      </c>
      <c r="F29" s="2" t="s">
        <v>221</v>
      </c>
      <c r="G29" s="17" t="s">
        <v>512</v>
      </c>
    </row>
    <row r="30" spans="2:7" ht="12.75" customHeight="1" x14ac:dyDescent="0.2">
      <c r="B30" s="4">
        <v>2010</v>
      </c>
      <c r="C30" s="2" t="s">
        <v>135</v>
      </c>
      <c r="D30" s="4" t="s">
        <v>1</v>
      </c>
      <c r="E30" s="4" t="s">
        <v>14</v>
      </c>
      <c r="F30" s="2" t="s">
        <v>221</v>
      </c>
      <c r="G30" s="17" t="s">
        <v>22</v>
      </c>
    </row>
    <row r="31" spans="2:7" ht="12.75" customHeight="1" x14ac:dyDescent="0.2">
      <c r="B31" s="4">
        <v>2010</v>
      </c>
      <c r="C31" s="2" t="s">
        <v>54</v>
      </c>
      <c r="D31" s="4" t="s">
        <v>17</v>
      </c>
      <c r="E31" s="4" t="s">
        <v>41</v>
      </c>
      <c r="F31" s="2" t="s">
        <v>568</v>
      </c>
      <c r="G31" s="17" t="s">
        <v>122</v>
      </c>
    </row>
    <row r="32" spans="2:7" ht="12.75" customHeight="1" x14ac:dyDescent="0.2">
      <c r="B32" s="4">
        <v>2010</v>
      </c>
      <c r="C32" s="2" t="s">
        <v>292</v>
      </c>
      <c r="D32" s="4" t="s">
        <v>17</v>
      </c>
      <c r="E32" s="4" t="s">
        <v>14</v>
      </c>
      <c r="F32" s="2" t="s">
        <v>221</v>
      </c>
      <c r="G32" s="17" t="s">
        <v>575</v>
      </c>
    </row>
    <row r="33" spans="2:7" ht="12.75" customHeight="1" x14ac:dyDescent="0.2">
      <c r="B33" s="4">
        <v>2011</v>
      </c>
      <c r="C33" s="2" t="s">
        <v>76</v>
      </c>
      <c r="D33" s="4" t="s">
        <v>17</v>
      </c>
      <c r="E33" s="4" t="s">
        <v>14</v>
      </c>
      <c r="F33" s="2" t="s">
        <v>221</v>
      </c>
      <c r="G33" s="17" t="s">
        <v>75</v>
      </c>
    </row>
    <row r="34" spans="2:7" ht="12.75" customHeight="1" x14ac:dyDescent="0.2">
      <c r="B34" s="4">
        <v>2011</v>
      </c>
      <c r="C34" s="2" t="s">
        <v>135</v>
      </c>
      <c r="D34" s="4" t="s">
        <v>17</v>
      </c>
      <c r="E34" s="4" t="s">
        <v>14</v>
      </c>
      <c r="F34" s="2" t="s">
        <v>568</v>
      </c>
      <c r="G34" s="17" t="s">
        <v>13</v>
      </c>
    </row>
    <row r="35" spans="2:7" ht="12.75" customHeight="1" x14ac:dyDescent="0.2">
      <c r="B35" s="4">
        <v>2012</v>
      </c>
      <c r="C35" s="2" t="s">
        <v>78</v>
      </c>
      <c r="D35" s="4" t="s">
        <v>5</v>
      </c>
      <c r="E35" s="4" t="s">
        <v>14</v>
      </c>
      <c r="F35" s="2" t="s">
        <v>568</v>
      </c>
      <c r="G35" s="17" t="s">
        <v>576</v>
      </c>
    </row>
  </sheetData>
  <sortState ref="A6:G85">
    <sortCondition ref="E6:E85"/>
    <sortCondition ref="F6:F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Women</vt:lpstr>
      <vt:lpstr>Women's Summary</vt:lpstr>
      <vt:lpstr>Misc. women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Barr</dc:creator>
  <cp:lastModifiedBy>Vince Barr</cp:lastModifiedBy>
  <dcterms:created xsi:type="dcterms:W3CDTF">2015-02-03T02:03:43Z</dcterms:created>
  <dcterms:modified xsi:type="dcterms:W3CDTF">2015-02-09T05:06:00Z</dcterms:modified>
</cp:coreProperties>
</file>